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codeName="ThisWorkbook"/>
  <bookViews>
    <workbookView xWindow="0" yWindow="0" windowWidth="28800" windowHeight="11775" tabRatio="678" activeTab="8"/>
  </bookViews>
  <sheets>
    <sheet name="目录" sheetId="1" r:id="rId1"/>
    <sheet name="表一" sheetId="23" r:id="rId2"/>
    <sheet name="表二" sheetId="24" r:id="rId3"/>
    <sheet name="表三" sheetId="25" r:id="rId4"/>
    <sheet name="表四" sheetId="26" r:id="rId5"/>
    <sheet name="表五" sheetId="27" r:id="rId6"/>
    <sheet name="表六" sheetId="28" r:id="rId7"/>
    <sheet name="表七" sheetId="29" r:id="rId8"/>
    <sheet name="表八" sheetId="30" r:id="rId9"/>
    <sheet name="表九" sheetId="31" r:id="rId10"/>
    <sheet name="表十" sheetId="32" r:id="rId11"/>
    <sheet name="表十一" sheetId="33" r:id="rId12"/>
    <sheet name="表十二" sheetId="34" r:id="rId13"/>
  </sheets>
  <externalReferences>
    <externalReference r:id="rId14"/>
  </externalReferences>
  <calcPr calcId="124519" iterate="1"/>
</workbook>
</file>

<file path=xl/calcChain.xml><?xml version="1.0" encoding="utf-8"?>
<calcChain xmlns="http://schemas.openxmlformats.org/spreadsheetml/2006/main">
  <c r="D30" i="23"/>
  <c r="D5"/>
  <c r="D6"/>
  <c r="D7"/>
  <c r="D8"/>
  <c r="D9"/>
  <c r="D10"/>
  <c r="D11"/>
  <c r="D12"/>
  <c r="D13"/>
  <c r="D14"/>
  <c r="D15"/>
  <c r="D16"/>
  <c r="D17"/>
  <c r="D18"/>
  <c r="D20"/>
  <c r="D21"/>
  <c r="D22"/>
  <c r="D23"/>
  <c r="D25"/>
  <c r="D26"/>
  <c r="D4"/>
  <c r="E5" i="32"/>
  <c r="E6"/>
  <c r="E7"/>
  <c r="E8"/>
  <c r="E4"/>
  <c r="D4" i="31"/>
  <c r="E5" i="29"/>
  <c r="E6"/>
  <c r="E7"/>
  <c r="E8"/>
  <c r="E9"/>
  <c r="E10"/>
  <c r="E11"/>
  <c r="E4"/>
  <c r="D5" i="28"/>
  <c r="D6"/>
  <c r="D4"/>
  <c r="E7" i="24"/>
  <c r="E8"/>
  <c r="E9"/>
  <c r="E10"/>
  <c r="E11"/>
  <c r="E12"/>
  <c r="E13"/>
  <c r="E14"/>
  <c r="E16"/>
  <c r="E17"/>
  <c r="E19"/>
  <c r="E20"/>
  <c r="E21"/>
  <c r="E22"/>
  <c r="E23"/>
  <c r="E24"/>
  <c r="E25"/>
  <c r="E26"/>
  <c r="E27"/>
  <c r="E31"/>
  <c r="E32"/>
  <c r="E49"/>
  <c r="E50"/>
  <c r="E51"/>
  <c r="E55"/>
  <c r="E60"/>
  <c r="E61"/>
  <c r="E62"/>
  <c r="E63"/>
  <c r="E64"/>
  <c r="E68"/>
  <c r="E69"/>
  <c r="E70"/>
  <c r="E71"/>
  <c r="E72"/>
  <c r="E76"/>
  <c r="E77"/>
  <c r="E79"/>
  <c r="E82"/>
  <c r="E83"/>
  <c r="E84"/>
  <c r="E85"/>
  <c r="E86"/>
  <c r="E88"/>
  <c r="E89"/>
  <c r="E90"/>
  <c r="E91"/>
  <c r="E92"/>
  <c r="E94"/>
  <c r="E96"/>
  <c r="E97"/>
  <c r="E98"/>
  <c r="E99"/>
  <c r="E100"/>
  <c r="E101"/>
  <c r="E102"/>
  <c r="E103"/>
  <c r="E107"/>
  <c r="E109"/>
  <c r="E111"/>
  <c r="E112"/>
  <c r="E113"/>
  <c r="E114"/>
  <c r="E115"/>
  <c r="E116"/>
  <c r="E117"/>
  <c r="E118"/>
  <c r="E119"/>
  <c r="E120"/>
  <c r="E121"/>
  <c r="E122"/>
  <c r="E123"/>
  <c r="E124"/>
  <c r="E126"/>
  <c r="E128"/>
  <c r="E129"/>
  <c r="E130"/>
  <c r="E131"/>
  <c r="E132"/>
  <c r="E141"/>
  <c r="E142"/>
  <c r="E143"/>
  <c r="E144"/>
  <c r="E145"/>
  <c r="E146"/>
  <c r="E148"/>
  <c r="E149"/>
  <c r="E150"/>
  <c r="E151"/>
  <c r="E152"/>
  <c r="E153"/>
  <c r="E154"/>
  <c r="E155"/>
  <c r="E157"/>
  <c r="E158"/>
  <c r="E159"/>
  <c r="E163"/>
  <c r="E164"/>
  <c r="E165"/>
  <c r="E169"/>
  <c r="E171"/>
  <c r="E173"/>
  <c r="E174"/>
  <c r="E175"/>
  <c r="E177"/>
  <c r="E178"/>
  <c r="E193"/>
  <c r="E194"/>
  <c r="E195"/>
  <c r="E196"/>
  <c r="E197"/>
  <c r="E198"/>
  <c r="E201"/>
  <c r="E202"/>
  <c r="E204"/>
  <c r="E206"/>
  <c r="E207"/>
  <c r="E208"/>
  <c r="E209"/>
  <c r="E211"/>
  <c r="E212"/>
  <c r="E213"/>
  <c r="E215"/>
  <c r="E217"/>
  <c r="E218"/>
  <c r="E221"/>
  <c r="E222"/>
  <c r="E225"/>
  <c r="E226"/>
  <c r="E6"/>
  <c r="C30" i="23"/>
  <c r="C26"/>
  <c r="C25"/>
  <c r="C24"/>
  <c r="C23"/>
  <c r="C22"/>
  <c r="C21"/>
  <c r="C20"/>
  <c r="C19"/>
  <c r="C18"/>
  <c r="C17"/>
  <c r="C16"/>
  <c r="C15"/>
  <c r="C14"/>
  <c r="C13"/>
  <c r="C12"/>
  <c r="C11"/>
  <c r="C10"/>
  <c r="C9"/>
  <c r="C8"/>
  <c r="C7"/>
  <c r="C6"/>
  <c r="C5"/>
  <c r="C4"/>
</calcChain>
</file>

<file path=xl/sharedStrings.xml><?xml version="1.0" encoding="utf-8"?>
<sst xmlns="http://schemas.openxmlformats.org/spreadsheetml/2006/main" count="573" uniqueCount="424">
  <si>
    <t>目  录</t>
  </si>
  <si>
    <t>表号</t>
  </si>
  <si>
    <t>表  名</t>
  </si>
  <si>
    <t>是否空表</t>
  </si>
  <si>
    <t>公开空表理由</t>
  </si>
  <si>
    <t>表一</t>
  </si>
  <si>
    <t>否</t>
  </si>
  <si>
    <t>表二</t>
  </si>
  <si>
    <t>表三</t>
  </si>
  <si>
    <t>表四</t>
  </si>
  <si>
    <t>表五</t>
  </si>
  <si>
    <t>表六</t>
  </si>
  <si>
    <t>表七</t>
  </si>
  <si>
    <t>表八</t>
  </si>
  <si>
    <t>表九</t>
  </si>
  <si>
    <t>表十</t>
  </si>
  <si>
    <t>表十一</t>
  </si>
  <si>
    <t>表十二</t>
  </si>
  <si>
    <t>预算科目</t>
  </si>
  <si>
    <t xml:space="preserve">    企业所得税</t>
  </si>
  <si>
    <t xml:space="preserve">    个人所得税</t>
  </si>
  <si>
    <t xml:space="preserve">    资源税</t>
  </si>
  <si>
    <t xml:space="preserve">    城市维护建设税</t>
  </si>
  <si>
    <t xml:space="preserve">    房产税</t>
  </si>
  <si>
    <t xml:space="preserve">    印花税</t>
  </si>
  <si>
    <t xml:space="preserve">    城镇土地使用税</t>
  </si>
  <si>
    <t xml:space="preserve">    土地增值税</t>
  </si>
  <si>
    <t xml:space="preserve">    车船税</t>
  </si>
  <si>
    <t xml:space="preserve">    耕地占用税</t>
  </si>
  <si>
    <t xml:space="preserve">    契税</t>
  </si>
  <si>
    <t xml:space="preserve">    烟叶税</t>
  </si>
  <si>
    <t xml:space="preserve">    环境保护税</t>
  </si>
  <si>
    <t xml:space="preserve">    其他税收收入</t>
  </si>
  <si>
    <t>二、非税收入</t>
  </si>
  <si>
    <t xml:space="preserve">    专项收入</t>
  </si>
  <si>
    <t xml:space="preserve">    行政事业性收费收入</t>
  </si>
  <si>
    <t xml:space="preserve">    罚没收入</t>
  </si>
  <si>
    <t xml:space="preserve">    国有资本经营收入</t>
  </si>
  <si>
    <t xml:space="preserve">    国有资源(资产)有偿使用收入</t>
  </si>
  <si>
    <t xml:space="preserve">    其他收入</t>
  </si>
  <si>
    <t>决算数</t>
  </si>
  <si>
    <t xml:space="preserve">  人大事务</t>
  </si>
  <si>
    <t xml:space="preserve">  政协事务</t>
  </si>
  <si>
    <t xml:space="preserve">  政府办公厅(室)及相关机构事务</t>
  </si>
  <si>
    <t xml:space="preserve">  发展与改革事务</t>
  </si>
  <si>
    <t xml:space="preserve">  统计信息事务</t>
  </si>
  <si>
    <t xml:space="preserve">  财政事务</t>
  </si>
  <si>
    <t xml:space="preserve">  税收事务</t>
  </si>
  <si>
    <t xml:space="preserve">  审计事务</t>
  </si>
  <si>
    <t xml:space="preserve">  海关事务</t>
  </si>
  <si>
    <t xml:space="preserve">  纪检监察事务</t>
  </si>
  <si>
    <t xml:space="preserve">  商贸事务</t>
  </si>
  <si>
    <t xml:space="preserve">  知识产权事务</t>
  </si>
  <si>
    <t xml:space="preserve">  民族事务</t>
  </si>
  <si>
    <t xml:space="preserve">  港澳台事务</t>
  </si>
  <si>
    <t xml:space="preserve">  档案事务</t>
  </si>
  <si>
    <t xml:space="preserve">  民主党派及工商联事务</t>
  </si>
  <si>
    <t xml:space="preserve">  群众团体事务</t>
  </si>
  <si>
    <t xml:space="preserve">  党委办公厅(室)及相关机构事务</t>
  </si>
  <si>
    <t xml:space="preserve">  组织事务</t>
  </si>
  <si>
    <t xml:space="preserve">  宣传事务</t>
  </si>
  <si>
    <t xml:space="preserve">  统战事务</t>
  </si>
  <si>
    <t xml:space="preserve">  对外联络事务</t>
  </si>
  <si>
    <t xml:space="preserve">  网信事务</t>
  </si>
  <si>
    <t xml:space="preserve">  市场监督管理事务</t>
  </si>
  <si>
    <t xml:space="preserve">  外交管理事务</t>
  </si>
  <si>
    <t xml:space="preserve">  驻外机构</t>
  </si>
  <si>
    <t xml:space="preserve">  对外援助</t>
  </si>
  <si>
    <t xml:space="preserve">  国际组织</t>
  </si>
  <si>
    <t xml:space="preserve">  对外合作与交流</t>
  </si>
  <si>
    <t xml:space="preserve">  边界勘界联检</t>
  </si>
  <si>
    <t xml:space="preserve">  国际发展合作</t>
  </si>
  <si>
    <t xml:space="preserve">  军费</t>
  </si>
  <si>
    <t xml:space="preserve">  国防动员</t>
  </si>
  <si>
    <t xml:space="preserve">  公安</t>
  </si>
  <si>
    <t xml:space="preserve">  国家安全</t>
  </si>
  <si>
    <t xml:space="preserve">  检察</t>
  </si>
  <si>
    <t xml:space="preserve">  法院</t>
  </si>
  <si>
    <t xml:space="preserve">  司法</t>
  </si>
  <si>
    <t xml:space="preserve">  监狱</t>
  </si>
  <si>
    <t xml:space="preserve">  强制隔离戒毒</t>
  </si>
  <si>
    <t xml:space="preserve">  国家保密</t>
  </si>
  <si>
    <t xml:space="preserve">  缉私警察</t>
  </si>
  <si>
    <t xml:space="preserve">  教育管理事务</t>
  </si>
  <si>
    <t xml:space="preserve">  普通教育</t>
  </si>
  <si>
    <t xml:space="preserve">  职业教育</t>
  </si>
  <si>
    <t xml:space="preserve">  成人教育</t>
  </si>
  <si>
    <t xml:space="preserve">  广播电视教育</t>
  </si>
  <si>
    <t xml:space="preserve">  留学教育</t>
  </si>
  <si>
    <t xml:space="preserve">  特殊教育</t>
  </si>
  <si>
    <t xml:space="preserve">  进修及培训</t>
  </si>
  <si>
    <t xml:space="preserve">  教育费附加安排的支出</t>
  </si>
  <si>
    <t xml:space="preserve">  科学技术管理事务</t>
  </si>
  <si>
    <t xml:space="preserve">  基础研究</t>
  </si>
  <si>
    <t xml:space="preserve">  应用研究</t>
  </si>
  <si>
    <t xml:space="preserve">  技术研究与开发</t>
  </si>
  <si>
    <t xml:space="preserve">  科技条件与服务</t>
  </si>
  <si>
    <t xml:space="preserve">  社会科学</t>
  </si>
  <si>
    <t xml:space="preserve">  科学技术普及</t>
  </si>
  <si>
    <t xml:space="preserve">  科技交流与合作</t>
  </si>
  <si>
    <t xml:space="preserve">  科技重大项目</t>
  </si>
  <si>
    <t xml:space="preserve">  文化和旅游</t>
  </si>
  <si>
    <t xml:space="preserve">  文物</t>
  </si>
  <si>
    <t xml:space="preserve">  体育</t>
  </si>
  <si>
    <t xml:space="preserve">  新闻出版电影</t>
  </si>
  <si>
    <t xml:space="preserve">  广播电视</t>
  </si>
  <si>
    <t xml:space="preserve">  人力资源和社会保障管理事务</t>
  </si>
  <si>
    <t xml:space="preserve">  民政管理事务</t>
  </si>
  <si>
    <t xml:space="preserve">  行政事业单位养老支出</t>
  </si>
  <si>
    <t xml:space="preserve">  企业改革补助</t>
  </si>
  <si>
    <t xml:space="preserve">  就业补助</t>
  </si>
  <si>
    <t xml:space="preserve">  抚恤</t>
  </si>
  <si>
    <t xml:space="preserve">  退役安置</t>
  </si>
  <si>
    <t xml:space="preserve">  社会福利</t>
  </si>
  <si>
    <t xml:space="preserve">  残疾人事业</t>
  </si>
  <si>
    <t xml:space="preserve">  红十字事业</t>
  </si>
  <si>
    <t xml:space="preserve">  最低生活保障</t>
  </si>
  <si>
    <t xml:space="preserve">  临时救助</t>
  </si>
  <si>
    <t xml:space="preserve">  特困人员救助供养</t>
  </si>
  <si>
    <t xml:space="preserve">  补充道路交通事故社会救助基金</t>
  </si>
  <si>
    <t xml:space="preserve">  其他生活救助</t>
  </si>
  <si>
    <t xml:space="preserve">  财政对基本养老保险基金的补助</t>
  </si>
  <si>
    <t xml:space="preserve">  财政对其他社会保险基金的补助</t>
  </si>
  <si>
    <t xml:space="preserve">  退役军人管理事务</t>
  </si>
  <si>
    <t xml:space="preserve">  财政代缴社会保险费支出</t>
  </si>
  <si>
    <t xml:space="preserve">  卫生健康管理事务</t>
  </si>
  <si>
    <t xml:space="preserve">  公立医院</t>
  </si>
  <si>
    <t xml:space="preserve">  基层医疗卫生机构</t>
  </si>
  <si>
    <t xml:space="preserve">  公共卫生</t>
  </si>
  <si>
    <t xml:space="preserve">  中医药</t>
  </si>
  <si>
    <t xml:space="preserve">  计划生育事务</t>
  </si>
  <si>
    <t xml:space="preserve">  行政事业单位医疗</t>
  </si>
  <si>
    <t xml:space="preserve">  财政对基本医疗保险基金的补助</t>
  </si>
  <si>
    <t xml:space="preserve">  医疗救助</t>
  </si>
  <si>
    <t xml:space="preserve">  优抚对象医疗</t>
  </si>
  <si>
    <t xml:space="preserve">  医疗保障管理事务</t>
  </si>
  <si>
    <t xml:space="preserve">  环境保护管理事务</t>
  </si>
  <si>
    <t xml:space="preserve">  环境监测与监察</t>
  </si>
  <si>
    <t xml:space="preserve">  污染防治</t>
  </si>
  <si>
    <t xml:space="preserve">  自然生态保护</t>
  </si>
  <si>
    <t xml:space="preserve">  天然林保护</t>
  </si>
  <si>
    <t xml:space="preserve">  退耕还林还草</t>
  </si>
  <si>
    <t xml:space="preserve">  风沙荒漠治理</t>
  </si>
  <si>
    <t xml:space="preserve">  退牧还草</t>
  </si>
  <si>
    <t xml:space="preserve">  污染减排</t>
  </si>
  <si>
    <t xml:space="preserve">  能源管理事务</t>
  </si>
  <si>
    <t xml:space="preserve">  城乡社区管理事务</t>
  </si>
  <si>
    <t xml:space="preserve">  城乡社区公共设施</t>
  </si>
  <si>
    <t xml:space="preserve">  农业农村</t>
  </si>
  <si>
    <t xml:space="preserve">  林业和草原</t>
  </si>
  <si>
    <t xml:space="preserve">  水利</t>
  </si>
  <si>
    <t xml:space="preserve">  农村综合改革</t>
  </si>
  <si>
    <t xml:space="preserve">  普惠金融发展支出</t>
  </si>
  <si>
    <t xml:space="preserve">  目标价格补贴</t>
  </si>
  <si>
    <t xml:space="preserve">  公路水路运输</t>
  </si>
  <si>
    <t xml:space="preserve">  铁路运输</t>
  </si>
  <si>
    <t xml:space="preserve">  民用航空运输</t>
  </si>
  <si>
    <t xml:space="preserve">  邮政业支出</t>
  </si>
  <si>
    <t xml:space="preserve">  车辆购置税支出</t>
  </si>
  <si>
    <t xml:space="preserve">  资源勘探开发</t>
  </si>
  <si>
    <t xml:space="preserve">  制造业</t>
  </si>
  <si>
    <t xml:space="preserve">  建筑业</t>
  </si>
  <si>
    <t xml:space="preserve">  工业和信息产业监管</t>
  </si>
  <si>
    <t xml:space="preserve">  国有资产监管</t>
  </si>
  <si>
    <t xml:space="preserve">  支持中小企业发展和管理支出</t>
  </si>
  <si>
    <t xml:space="preserve">  商业流通事务</t>
  </si>
  <si>
    <t xml:space="preserve">  涉外发展服务支出</t>
  </si>
  <si>
    <t xml:space="preserve">  金融部门行政支出</t>
  </si>
  <si>
    <t xml:space="preserve">  金融部门监管支出</t>
  </si>
  <si>
    <t xml:space="preserve">  金融发展支出</t>
  </si>
  <si>
    <t xml:space="preserve">  金融调控支出</t>
  </si>
  <si>
    <t xml:space="preserve">  一般公共服务</t>
  </si>
  <si>
    <t xml:space="preserve">  教育</t>
  </si>
  <si>
    <t xml:space="preserve">  文化旅游体育与传媒</t>
  </si>
  <si>
    <t xml:space="preserve">  卫生健康</t>
  </si>
  <si>
    <t xml:space="preserve">  节能环保</t>
  </si>
  <si>
    <t xml:space="preserve">  交通运输</t>
  </si>
  <si>
    <t xml:space="preserve">  住房保障</t>
  </si>
  <si>
    <t xml:space="preserve">  其他支出</t>
  </si>
  <si>
    <t xml:space="preserve">  自然资源事务</t>
  </si>
  <si>
    <t xml:space="preserve">  气象事务</t>
  </si>
  <si>
    <t xml:space="preserve">  保障性安居工程支出</t>
  </si>
  <si>
    <t xml:space="preserve">  住房改革支出</t>
  </si>
  <si>
    <t xml:space="preserve">  城乡社区住宅</t>
  </si>
  <si>
    <t xml:space="preserve">  粮油物资事务</t>
  </si>
  <si>
    <t xml:space="preserve">  能源储备</t>
  </si>
  <si>
    <t xml:space="preserve">  粮油储备</t>
  </si>
  <si>
    <t xml:space="preserve">  重要商品储备</t>
  </si>
  <si>
    <t xml:space="preserve">  应急管理事务</t>
  </si>
  <si>
    <t xml:space="preserve">  消防救援事务</t>
  </si>
  <si>
    <t xml:space="preserve">  矿山安全</t>
  </si>
  <si>
    <t xml:space="preserve">  地震事务</t>
  </si>
  <si>
    <t xml:space="preserve">  自然灾害防治</t>
  </si>
  <si>
    <t xml:space="preserve">  自然灾害救灾及恢复重建支出</t>
  </si>
  <si>
    <t xml:space="preserve">  其他支出(款)</t>
  </si>
  <si>
    <t xml:space="preserve">  地方政府一般债务付息支出</t>
  </si>
  <si>
    <t xml:space="preserve">  地方政府一般债务发行费用支出</t>
  </si>
  <si>
    <t>机关工资福利支出</t>
  </si>
  <si>
    <t xml:space="preserve">  工资奖金津补贴</t>
  </si>
  <si>
    <t xml:space="preserve">  社会保障缴费</t>
  </si>
  <si>
    <t xml:space="preserve">  住房公积金</t>
  </si>
  <si>
    <t xml:space="preserve">  其他工资福利支出</t>
  </si>
  <si>
    <t>机关商品和服务支出</t>
  </si>
  <si>
    <t xml:space="preserve">  办公经费</t>
  </si>
  <si>
    <t xml:space="preserve">  会议费</t>
  </si>
  <si>
    <t xml:space="preserve">  培训费</t>
  </si>
  <si>
    <t xml:space="preserve">  专用材料购置费</t>
  </si>
  <si>
    <t xml:space="preserve">  委托业务费</t>
  </si>
  <si>
    <t xml:space="preserve">  公务接待费</t>
  </si>
  <si>
    <t xml:space="preserve">  因公出国(境)费用</t>
  </si>
  <si>
    <t xml:space="preserve">  公务用车运行维护费</t>
  </si>
  <si>
    <t xml:space="preserve">  维修(护)费</t>
  </si>
  <si>
    <t xml:space="preserve">  其他商品和服务支出</t>
  </si>
  <si>
    <t>机关资本性支出(一)</t>
  </si>
  <si>
    <t xml:space="preserve">  房屋建筑物购建</t>
  </si>
  <si>
    <t xml:space="preserve">  基础设施建设</t>
  </si>
  <si>
    <t xml:space="preserve">  公务用车购置</t>
  </si>
  <si>
    <t xml:space="preserve">  土地征迁补偿和安置支出</t>
  </si>
  <si>
    <t xml:space="preserve">  设备购置</t>
  </si>
  <si>
    <t xml:space="preserve">  大型修缮</t>
  </si>
  <si>
    <t xml:space="preserve">  其他资本性支出</t>
  </si>
  <si>
    <t>机关资本性支出(二)</t>
  </si>
  <si>
    <t>对事业单位经常性补助</t>
  </si>
  <si>
    <t xml:space="preserve">  工资福利支出</t>
  </si>
  <si>
    <t xml:space="preserve">  商品和服务支出</t>
  </si>
  <si>
    <t xml:space="preserve">  其他对事业单位补助</t>
  </si>
  <si>
    <t>对事业单位资本性补助</t>
  </si>
  <si>
    <t xml:space="preserve">  资本性支出(一)</t>
  </si>
  <si>
    <t xml:space="preserve">  资本性支出(二)</t>
  </si>
  <si>
    <t>对企业补助</t>
  </si>
  <si>
    <t xml:space="preserve">  费用补贴</t>
  </si>
  <si>
    <t xml:space="preserve">  利息补贴</t>
  </si>
  <si>
    <t xml:space="preserve">  其他对企业补助</t>
  </si>
  <si>
    <t>对企业资本性支出</t>
  </si>
  <si>
    <t xml:space="preserve">  资本金注入(一)</t>
  </si>
  <si>
    <t xml:space="preserve">  资本金注入(二)</t>
  </si>
  <si>
    <t xml:space="preserve">  政府投资基金股权投资</t>
  </si>
  <si>
    <t xml:space="preserve">  其他对企业资本性支出</t>
  </si>
  <si>
    <t>对个人和家庭的补助</t>
  </si>
  <si>
    <t xml:space="preserve">  社会福利和救助</t>
  </si>
  <si>
    <t xml:space="preserve">  助学金</t>
  </si>
  <si>
    <t xml:space="preserve">  个人农业生产补贴</t>
  </si>
  <si>
    <t xml:space="preserve">  离退休费</t>
  </si>
  <si>
    <t xml:space="preserve">  其他对个人和家庭补助</t>
  </si>
  <si>
    <t>对社会保障基金补助</t>
  </si>
  <si>
    <t xml:space="preserve">  对社会保险基金补助</t>
  </si>
  <si>
    <t xml:space="preserve">  补充全国社会保障基金</t>
  </si>
  <si>
    <t xml:space="preserve">  对机关事业单位职业年金的补助</t>
  </si>
  <si>
    <t>债务利息及费用支出</t>
  </si>
  <si>
    <t xml:space="preserve">  国内债务付息</t>
  </si>
  <si>
    <t xml:space="preserve">  国外债务付息</t>
  </si>
  <si>
    <t xml:space="preserve">  国内债务发行费用</t>
  </si>
  <si>
    <t xml:space="preserve">  国外债务发行费用</t>
  </si>
  <si>
    <t>预备费及预留</t>
  </si>
  <si>
    <t xml:space="preserve">  预备费</t>
  </si>
  <si>
    <t xml:space="preserve">  预留</t>
  </si>
  <si>
    <t>其他支出</t>
  </si>
  <si>
    <t xml:space="preserve">  国家赔偿费用支出</t>
  </si>
  <si>
    <t xml:space="preserve">  对民间非营利组织和群众性自治组织补贴</t>
  </si>
  <si>
    <t xml:space="preserve">  经常性赠与</t>
  </si>
  <si>
    <t xml:space="preserve">  资本性赠与</t>
  </si>
  <si>
    <t>预算数</t>
  </si>
  <si>
    <t>本年收入合计</t>
  </si>
  <si>
    <t>单位:万元</t>
  </si>
  <si>
    <t>2023年度宁强县一般公共预算收入决算总表</t>
    <phoneticPr fontId="9" type="noConversion"/>
  </si>
  <si>
    <t>2023年度宁强县一般公共预算支出决算总表</t>
    <phoneticPr fontId="9" type="noConversion"/>
  </si>
  <si>
    <t>2023年一般公共预算支出决算经济分类明细表</t>
    <phoneticPr fontId="9" type="noConversion"/>
  </si>
  <si>
    <t>　　增值税</t>
  </si>
  <si>
    <t>单位：万元</t>
    <phoneticPr fontId="9" type="noConversion"/>
  </si>
  <si>
    <t>2023年决算数</t>
    <phoneticPr fontId="9" type="noConversion"/>
  </si>
  <si>
    <t>备注</t>
    <phoneticPr fontId="9" type="noConversion"/>
  </si>
  <si>
    <t>比上年+、-%</t>
    <phoneticPr fontId="9" type="noConversion"/>
  </si>
  <si>
    <t>预算科目</t>
    <phoneticPr fontId="9" type="noConversion"/>
  </si>
  <si>
    <t>一、税收收入</t>
    <phoneticPr fontId="9" type="noConversion"/>
  </si>
  <si>
    <t>表一</t>
    <phoneticPr fontId="9" type="noConversion"/>
  </si>
  <si>
    <t>调整预算数</t>
  </si>
  <si>
    <t xml:space="preserve">  其他共产党事务支出</t>
  </si>
  <si>
    <t xml:space="preserve">  其他一般公共服务支出</t>
  </si>
  <si>
    <t xml:space="preserve">  对外宣传</t>
  </si>
  <si>
    <t xml:space="preserve">  其他外交支出</t>
  </si>
  <si>
    <t xml:space="preserve">  国防科研事业</t>
  </si>
  <si>
    <t xml:space="preserve">  专项工程</t>
  </si>
  <si>
    <t xml:space="preserve">  其他国防支出</t>
  </si>
  <si>
    <t xml:space="preserve">  武装警察部队</t>
  </si>
  <si>
    <t xml:space="preserve">  其他公共安全支出</t>
  </si>
  <si>
    <t xml:space="preserve">  其他教育支出</t>
  </si>
  <si>
    <t xml:space="preserve">  其他科学技术支出</t>
  </si>
  <si>
    <t xml:space="preserve">  其他文化旅游体育与传媒支出</t>
  </si>
  <si>
    <t xml:space="preserve">  其他社会保障和就业支出</t>
  </si>
  <si>
    <t xml:space="preserve">  老龄卫生健康事务</t>
  </si>
  <si>
    <t xml:space="preserve">  其他卫生健康支出</t>
  </si>
  <si>
    <t xml:space="preserve">  已垦草原退耕还草</t>
  </si>
  <si>
    <t xml:space="preserve">  能源节约利用</t>
  </si>
  <si>
    <t xml:space="preserve">  可再生能源</t>
  </si>
  <si>
    <t xml:space="preserve">  循环经济</t>
  </si>
  <si>
    <t xml:space="preserve">  其他节能环保支出</t>
  </si>
  <si>
    <t xml:space="preserve">  城乡社区规划与管理</t>
  </si>
  <si>
    <t xml:space="preserve">  城乡社区环境卫生</t>
  </si>
  <si>
    <t xml:space="preserve">  建设市场管理与监督</t>
  </si>
  <si>
    <t xml:space="preserve">  其他城乡社区支出</t>
  </si>
  <si>
    <t xml:space="preserve">  巩固脱贫攻坚成果衔接乡村振兴</t>
  </si>
  <si>
    <t xml:space="preserve">  其他农林水支出</t>
  </si>
  <si>
    <t xml:space="preserve">  其他交通运输支出</t>
  </si>
  <si>
    <t xml:space="preserve">  其他资源勘探工业信息等支出</t>
  </si>
  <si>
    <t xml:space="preserve">  其他商业服务业等支出</t>
  </si>
  <si>
    <t xml:space="preserve">  其他金融支出</t>
  </si>
  <si>
    <t xml:space="preserve">  其他自然资源海洋气象等支出</t>
  </si>
  <si>
    <t xml:space="preserve">  其他灾害防治及应急管理支出</t>
  </si>
  <si>
    <t xml:space="preserve">  年初预留</t>
  </si>
  <si>
    <t xml:space="preserve">  中央政府国内债务付息支出</t>
  </si>
  <si>
    <t xml:space="preserve">  中央政府国外债务付息支出</t>
  </si>
  <si>
    <t xml:space="preserve">  中央政府国内债务发行费用支出</t>
  </si>
  <si>
    <t xml:space="preserve">  中央政府国外债务发行费用支出</t>
  </si>
  <si>
    <t>表二</t>
    <phoneticPr fontId="9" type="noConversion"/>
  </si>
  <si>
    <t>项目</t>
    <phoneticPr fontId="9" type="noConversion"/>
  </si>
  <si>
    <t>支出合计</t>
    <phoneticPr fontId="9" type="noConversion"/>
  </si>
  <si>
    <t>一、一般公共服务支出</t>
    <phoneticPr fontId="9" type="noConversion"/>
  </si>
  <si>
    <t>二、外交支出</t>
    <phoneticPr fontId="9" type="noConversion"/>
  </si>
  <si>
    <t>三、国防支出</t>
    <phoneticPr fontId="9" type="noConversion"/>
  </si>
  <si>
    <t>四、公共安全支出</t>
    <phoneticPr fontId="9" type="noConversion"/>
  </si>
  <si>
    <t>五、教育支出</t>
    <phoneticPr fontId="9" type="noConversion"/>
  </si>
  <si>
    <t>六、科学技术支出</t>
    <phoneticPr fontId="9" type="noConversion"/>
  </si>
  <si>
    <t>七、文化旅游体育与传媒支出</t>
    <phoneticPr fontId="9" type="noConversion"/>
  </si>
  <si>
    <t>八、社会保障和就业支出</t>
    <phoneticPr fontId="9" type="noConversion"/>
  </si>
  <si>
    <t>九、卫生健康支出</t>
    <phoneticPr fontId="9" type="noConversion"/>
  </si>
  <si>
    <t>十、节能环保支出</t>
    <phoneticPr fontId="9" type="noConversion"/>
  </si>
  <si>
    <t>十一、城乡社区支出</t>
    <phoneticPr fontId="9" type="noConversion"/>
  </si>
  <si>
    <t>十二、农林水支出</t>
    <phoneticPr fontId="9" type="noConversion"/>
  </si>
  <si>
    <t>十三、交通运输支出</t>
    <phoneticPr fontId="9" type="noConversion"/>
  </si>
  <si>
    <t>十四、资源勘探工业信息等支出</t>
    <phoneticPr fontId="9" type="noConversion"/>
  </si>
  <si>
    <t>十五、商业服务业等支出</t>
    <phoneticPr fontId="9" type="noConversion"/>
  </si>
  <si>
    <t>十六金融支出</t>
    <phoneticPr fontId="9" type="noConversion"/>
  </si>
  <si>
    <t>十七、援助其他地区支出</t>
    <phoneticPr fontId="9" type="noConversion"/>
  </si>
  <si>
    <t>十八、自然资源海洋气象等支出</t>
    <phoneticPr fontId="9" type="noConversion"/>
  </si>
  <si>
    <t>十九、住房保障支出</t>
    <phoneticPr fontId="9" type="noConversion"/>
  </si>
  <si>
    <t>二十、粮油物资储备支出</t>
    <phoneticPr fontId="9" type="noConversion"/>
  </si>
  <si>
    <t>二十一、灾害防治及应急管理支出</t>
    <phoneticPr fontId="9" type="noConversion"/>
  </si>
  <si>
    <t>二十二、预备费</t>
    <phoneticPr fontId="9" type="noConversion"/>
  </si>
  <si>
    <t>二十三、其他支出(类)</t>
    <phoneticPr fontId="9" type="noConversion"/>
  </si>
  <si>
    <t>二十四、债务付息支出</t>
    <phoneticPr fontId="9" type="noConversion"/>
  </si>
  <si>
    <t>二十五、债务发行费用支出</t>
    <phoneticPr fontId="9" type="noConversion"/>
  </si>
  <si>
    <t>完成调整预算%</t>
    <phoneticPr fontId="9" type="noConversion"/>
  </si>
  <si>
    <t>备注：支出科目列至项级</t>
    <phoneticPr fontId="9" type="noConversion"/>
  </si>
  <si>
    <t>表三</t>
    <phoneticPr fontId="9" type="noConversion"/>
  </si>
  <si>
    <t>备注：支出经济分类科目列至款级</t>
    <phoneticPr fontId="9" type="noConversion"/>
  </si>
  <si>
    <t>上一年决算数</t>
    <phoneticPr fontId="9" type="noConversion"/>
  </si>
  <si>
    <t>2023年宁强县一般公共预算(基本)支出决算经济分类明细表</t>
    <phoneticPr fontId="9" type="noConversion"/>
  </si>
  <si>
    <t>表四</t>
    <phoneticPr fontId="9" type="noConversion"/>
  </si>
  <si>
    <t>项  目</t>
    <phoneticPr fontId="9" type="noConversion"/>
  </si>
  <si>
    <t>2023年度宁强县一般公共预算（基本）支出决算经济分类明细表</t>
    <phoneticPr fontId="9" type="noConversion"/>
  </si>
  <si>
    <t>决算数</t>
    <phoneticPr fontId="9" type="noConversion"/>
  </si>
  <si>
    <t>2023年度宁强县地方政府一般债务限额和余额情况表</t>
    <phoneticPr fontId="9" type="noConversion"/>
  </si>
  <si>
    <t>表五</t>
    <phoneticPr fontId="9" type="noConversion"/>
  </si>
  <si>
    <t>级次</t>
    <phoneticPr fontId="9" type="noConversion"/>
  </si>
  <si>
    <t>一般债务</t>
    <phoneticPr fontId="9" type="noConversion"/>
  </si>
  <si>
    <t>限额</t>
    <phoneticPr fontId="9" type="noConversion"/>
  </si>
  <si>
    <t>余额</t>
    <phoneticPr fontId="9" type="noConversion"/>
  </si>
  <si>
    <t>宁强县</t>
    <phoneticPr fontId="9" type="noConversion"/>
  </si>
  <si>
    <t>2023年度宁强县政府性基金预算收入决算总表</t>
    <phoneticPr fontId="9" type="noConversion"/>
  </si>
  <si>
    <t>2023年度宁强县政府性基金预算收入预算变动情况录入表</t>
  </si>
  <si>
    <t>决算数</t>
    <phoneticPr fontId="9" type="noConversion"/>
  </si>
  <si>
    <t>完成预算%</t>
    <phoneticPr fontId="9" type="noConversion"/>
  </si>
  <si>
    <t>备注</t>
    <phoneticPr fontId="9" type="noConversion"/>
  </si>
  <si>
    <t>收入合计</t>
    <phoneticPr fontId="9" type="noConversion"/>
  </si>
  <si>
    <t>一、国有土地使用权出让收入</t>
    <phoneticPr fontId="9" type="noConversion"/>
  </si>
  <si>
    <t>二、城市基础设施配套费收入</t>
    <phoneticPr fontId="9" type="noConversion"/>
  </si>
  <si>
    <t>表六</t>
    <phoneticPr fontId="9" type="noConversion"/>
  </si>
  <si>
    <t>备注：收入科目列至项级</t>
    <phoneticPr fontId="9" type="noConversion"/>
  </si>
  <si>
    <t>收入小计</t>
    <phoneticPr fontId="9" type="noConversion"/>
  </si>
  <si>
    <t>三、上年结余收入</t>
    <phoneticPr fontId="9" type="noConversion"/>
  </si>
  <si>
    <t>六、调入资金</t>
    <phoneticPr fontId="9" type="noConversion"/>
  </si>
  <si>
    <t>四、上级补助收入</t>
    <phoneticPr fontId="9" type="noConversion"/>
  </si>
  <si>
    <t>五、地方政府专项债务转贷收入</t>
    <phoneticPr fontId="9" type="noConversion"/>
  </si>
  <si>
    <t>备注：收入科目列至款级</t>
    <phoneticPr fontId="9" type="noConversion"/>
  </si>
  <si>
    <t>2023年度宁强县政府性基金预算支出决算表</t>
    <phoneticPr fontId="9" type="noConversion"/>
  </si>
  <si>
    <t>科目名称</t>
  </si>
  <si>
    <t>2023年度宁强县政府性基金预算支出决算表</t>
    <phoneticPr fontId="9" type="noConversion"/>
  </si>
  <si>
    <t>表七</t>
    <phoneticPr fontId="9" type="noConversion"/>
  </si>
  <si>
    <t>支出合计</t>
    <phoneticPr fontId="9" type="noConversion"/>
  </si>
  <si>
    <t>一、文化旅游体育与传媒支出</t>
    <phoneticPr fontId="9" type="noConversion"/>
  </si>
  <si>
    <t>二、社会保障和就业支出</t>
    <phoneticPr fontId="9" type="noConversion"/>
  </si>
  <si>
    <t>三、城乡社区支出</t>
    <phoneticPr fontId="9" type="noConversion"/>
  </si>
  <si>
    <t>四、农林水支出</t>
    <phoneticPr fontId="9" type="noConversion"/>
  </si>
  <si>
    <t>五、其他支出</t>
    <phoneticPr fontId="9" type="noConversion"/>
  </si>
  <si>
    <t>六、债务付息支出</t>
    <phoneticPr fontId="9" type="noConversion"/>
  </si>
  <si>
    <t>七、债务发行费用支出</t>
    <phoneticPr fontId="9" type="noConversion"/>
  </si>
  <si>
    <t>八、政府性基金预算调出资金</t>
    <phoneticPr fontId="9" type="noConversion"/>
  </si>
  <si>
    <t>九、地方政府专项债务还本支出</t>
    <phoneticPr fontId="9" type="noConversion"/>
  </si>
  <si>
    <t>十、政府性基金预算年终结余</t>
    <phoneticPr fontId="9" type="noConversion"/>
  </si>
  <si>
    <t>支出小计</t>
    <phoneticPr fontId="9" type="noConversion"/>
  </si>
  <si>
    <t>备注：支出科目列至类级</t>
    <phoneticPr fontId="9" type="noConversion"/>
  </si>
  <si>
    <t>2023年度宁强县地方政府专项债务限额和余额情况表</t>
    <phoneticPr fontId="9" type="noConversion"/>
  </si>
  <si>
    <t>表八</t>
    <phoneticPr fontId="9" type="noConversion"/>
  </si>
  <si>
    <t>2023年度宁强县国有资本经营预算收入决算表</t>
    <phoneticPr fontId="9" type="noConversion"/>
  </si>
  <si>
    <t>2023年度宁强县国有资本经营预算支出决算表</t>
    <phoneticPr fontId="9" type="noConversion"/>
  </si>
  <si>
    <t>2023年度宁强县社会保险基金收入决算表</t>
    <phoneticPr fontId="9" type="noConversion"/>
  </si>
  <si>
    <t>2023年度宁强县社会保险基金支出决算表</t>
    <phoneticPr fontId="9" type="noConversion"/>
  </si>
  <si>
    <t>宁强县2023年财政决算公开附表</t>
    <phoneticPr fontId="9" type="noConversion"/>
  </si>
  <si>
    <t>2023年度宁强县国有资本经营预算收入决算表</t>
    <phoneticPr fontId="9" type="noConversion"/>
  </si>
  <si>
    <t>表九</t>
    <phoneticPr fontId="9" type="noConversion"/>
  </si>
  <si>
    <t>预算数</t>
    <phoneticPr fontId="9" type="noConversion"/>
  </si>
  <si>
    <t>一、国有资本经营收入</t>
    <phoneticPr fontId="9" type="noConversion"/>
  </si>
  <si>
    <t>二、上级补助收入</t>
    <phoneticPr fontId="9" type="noConversion"/>
  </si>
  <si>
    <t>2023年度宁强县国有资本经营预算支出决算表</t>
    <phoneticPr fontId="9" type="noConversion"/>
  </si>
  <si>
    <t>表十</t>
    <phoneticPr fontId="9" type="noConversion"/>
  </si>
  <si>
    <t>调整预算数</t>
    <phoneticPr fontId="9" type="noConversion"/>
  </si>
  <si>
    <t xml:space="preserve">    国有企业退休人员社会化管理补助支出</t>
  </si>
  <si>
    <t xml:space="preserve">    其他国有企业资本金注入</t>
  </si>
  <si>
    <t>三、调出资金</t>
    <phoneticPr fontId="9" type="noConversion"/>
  </si>
  <si>
    <t>四、年终结余</t>
    <phoneticPr fontId="9" type="noConversion"/>
  </si>
  <si>
    <t>二、 国有企业资本金注入</t>
    <phoneticPr fontId="9" type="noConversion"/>
  </si>
  <si>
    <t>一、解决历史遗留问题及改革成本支出</t>
    <phoneticPr fontId="9" type="noConversion"/>
  </si>
  <si>
    <t>2023年度宁强县社会保险基金收入决算表</t>
    <phoneticPr fontId="9" type="noConversion"/>
  </si>
  <si>
    <t>表十一</t>
    <phoneticPr fontId="9" type="noConversion"/>
  </si>
  <si>
    <t>表十二</t>
    <phoneticPr fontId="9" type="noConversion"/>
  </si>
  <si>
    <t>2023年度宁强县社会保险基金支出决算表</t>
    <phoneticPr fontId="9" type="noConversion"/>
  </si>
  <si>
    <t>专项债务</t>
    <phoneticPr fontId="9" type="noConversion"/>
  </si>
  <si>
    <t>一、城乡居民基本养老保险基金</t>
    <phoneticPr fontId="9" type="noConversion"/>
  </si>
  <si>
    <t>二、机关事业单位基本养老保险基金</t>
    <phoneticPr fontId="9" type="noConversion"/>
  </si>
  <si>
    <t>一、城乡居民基本养老保险基金支出</t>
    <phoneticPr fontId="9" type="noConversion"/>
  </si>
  <si>
    <t>二、机关事业单位基本养老保险基金支出</t>
    <phoneticPr fontId="9" type="noConversion"/>
  </si>
  <si>
    <t>城乡居民基本养老保险基金支出</t>
    <phoneticPr fontId="9" type="noConversion"/>
  </si>
  <si>
    <t>三、年末滚存结余</t>
    <phoneticPr fontId="9" type="noConversion"/>
  </si>
  <si>
    <t xml:space="preserve">    机关事业单位基本养老保险基金支出</t>
    <phoneticPr fontId="9" type="noConversion"/>
  </si>
</sst>
</file>

<file path=xl/styles.xml><?xml version="1.0" encoding="utf-8"?>
<styleSheet xmlns="http://schemas.openxmlformats.org/spreadsheetml/2006/main">
  <numFmts count="1">
    <numFmt numFmtId="176" formatCode="#,##0_ "/>
  </numFmts>
  <fonts count="15">
    <font>
      <sz val="11"/>
      <color theme="1"/>
      <name val="宋体"/>
      <charset val="134"/>
      <scheme val="minor"/>
    </font>
    <font>
      <sz val="12"/>
      <color theme="1"/>
      <name val="宋体"/>
      <family val="3"/>
      <charset val="134"/>
      <scheme val="minor"/>
    </font>
    <font>
      <sz val="10"/>
      <name val="宋体"/>
      <family val="3"/>
      <charset val="134"/>
    </font>
    <font>
      <b/>
      <sz val="18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b/>
      <sz val="18"/>
      <name val="宋体"/>
      <family val="3"/>
      <charset val="134"/>
    </font>
    <font>
      <b/>
      <sz val="11"/>
      <color theme="1"/>
      <name val="宋体"/>
      <family val="3"/>
      <charset val="134"/>
    </font>
    <font>
      <sz val="18"/>
      <color theme="1"/>
      <name val="方正小标宋简体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2"/>
      <name val="宋体"/>
      <family val="3"/>
      <charset val="134"/>
    </font>
    <font>
      <sz val="12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20"/>
      <color theme="1"/>
      <name val="仿宋_GB2312"/>
      <charset val="134"/>
    </font>
    <font>
      <b/>
      <sz val="20"/>
      <color theme="1"/>
      <name val="宋体"/>
      <family val="3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theme="0"/>
      </patternFill>
    </fill>
    <fill>
      <patternFill patternType="mediumGray">
        <fgColor indexed="9"/>
        <bgColor theme="0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4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1" fillId="0" borderId="1" xfId="0" applyFont="1" applyBorder="1">
      <alignment vertical="center"/>
    </xf>
    <xf numFmtId="0" fontId="6" fillId="0" borderId="0" xfId="0" applyFont="1" applyFill="1">
      <alignment vertical="center"/>
    </xf>
    <xf numFmtId="0" fontId="0" fillId="0" borderId="0" xfId="0" applyAlignment="1"/>
    <xf numFmtId="0" fontId="0" fillId="2" borderId="0" xfId="0" applyFill="1" applyAlignment="1"/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10" fillId="2" borderId="1" xfId="0" applyNumberFormat="1" applyFont="1" applyFill="1" applyBorder="1" applyAlignment="1" applyProtection="1">
      <alignment horizontal="center" vertical="center"/>
    </xf>
    <xf numFmtId="0" fontId="10" fillId="2" borderId="5" xfId="0" applyNumberFormat="1" applyFont="1" applyFill="1" applyBorder="1" applyAlignment="1" applyProtection="1">
      <alignment horizontal="center" vertical="center"/>
    </xf>
    <xf numFmtId="0" fontId="1" fillId="2" borderId="1" xfId="0" applyFont="1" applyFill="1" applyBorder="1" applyAlignment="1">
      <alignment horizontal="center"/>
    </xf>
    <xf numFmtId="3" fontId="11" fillId="2" borderId="1" xfId="0" applyNumberFormat="1" applyFont="1" applyFill="1" applyBorder="1" applyAlignment="1" applyProtection="1">
      <alignment horizontal="center" vertical="center"/>
    </xf>
    <xf numFmtId="0" fontId="11" fillId="2" borderId="1" xfId="0" applyNumberFormat="1" applyFont="1" applyFill="1" applyBorder="1" applyAlignment="1" applyProtection="1">
      <alignment vertical="center"/>
    </xf>
    <xf numFmtId="0" fontId="1" fillId="2" borderId="1" xfId="0" applyNumberFormat="1" applyFont="1" applyFill="1" applyBorder="1" applyAlignment="1" applyProtection="1"/>
    <xf numFmtId="0" fontId="1" fillId="2" borderId="1" xfId="0" applyNumberFormat="1" applyFont="1" applyFill="1" applyBorder="1" applyAlignment="1" applyProtection="1">
      <alignment horizontal="center"/>
    </xf>
    <xf numFmtId="0" fontId="10" fillId="2" borderId="1" xfId="0" applyNumberFormat="1" applyFont="1" applyFill="1" applyBorder="1" applyAlignment="1" applyProtection="1">
      <alignment horizontal="center" vertical="center" wrapText="1"/>
    </xf>
    <xf numFmtId="0" fontId="10" fillId="2" borderId="4" xfId="0" applyNumberFormat="1" applyFont="1" applyFill="1" applyBorder="1" applyAlignment="1" applyProtection="1">
      <alignment vertical="center"/>
    </xf>
    <xf numFmtId="0" fontId="10" fillId="2" borderId="1" xfId="0" applyNumberFormat="1" applyFont="1" applyFill="1" applyBorder="1" applyAlignment="1" applyProtection="1">
      <alignment vertical="center"/>
    </xf>
    <xf numFmtId="3" fontId="10" fillId="2" borderId="1" xfId="0" applyNumberFormat="1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>
      <alignment horizontal="center"/>
    </xf>
    <xf numFmtId="0" fontId="0" fillId="3" borderId="0" xfId="0" applyFill="1" applyAlignment="1"/>
    <xf numFmtId="0" fontId="0" fillId="3" borderId="0" xfId="0" applyFill="1" applyAlignment="1">
      <alignment wrapText="1"/>
    </xf>
    <xf numFmtId="0" fontId="2" fillId="2" borderId="2" xfId="0" applyNumberFormat="1" applyFont="1" applyFill="1" applyBorder="1" applyAlignment="1" applyProtection="1">
      <alignment vertical="center"/>
    </xf>
    <xf numFmtId="0" fontId="10" fillId="4" borderId="1" xfId="0" applyNumberFormat="1" applyFont="1" applyFill="1" applyBorder="1" applyAlignment="1" applyProtection="1">
      <alignment horizontal="center" vertical="center" wrapText="1"/>
    </xf>
    <xf numFmtId="0" fontId="10" fillId="4" borderId="1" xfId="0" applyNumberFormat="1" applyFont="1" applyFill="1" applyBorder="1" applyAlignment="1" applyProtection="1">
      <alignment horizontal="center" vertical="center"/>
    </xf>
    <xf numFmtId="3" fontId="10" fillId="4" borderId="1" xfId="0" applyNumberFormat="1" applyFont="1" applyFill="1" applyBorder="1" applyAlignment="1" applyProtection="1">
      <alignment horizontal="center" vertical="center"/>
    </xf>
    <xf numFmtId="0" fontId="10" fillId="4" borderId="1" xfId="0" applyNumberFormat="1" applyFont="1" applyFill="1" applyBorder="1" applyAlignment="1" applyProtection="1">
      <alignment horizontal="left" vertical="center"/>
    </xf>
    <xf numFmtId="3" fontId="11" fillId="4" borderId="1" xfId="0" applyNumberFormat="1" applyFont="1" applyFill="1" applyBorder="1" applyAlignment="1" applyProtection="1">
      <alignment horizontal="center" vertical="center"/>
    </xf>
    <xf numFmtId="9" fontId="11" fillId="4" borderId="1" xfId="0" applyNumberFormat="1" applyFont="1" applyFill="1" applyBorder="1" applyAlignment="1" applyProtection="1">
      <alignment horizontal="center" vertical="center"/>
    </xf>
    <xf numFmtId="3" fontId="11" fillId="4" borderId="1" xfId="0" applyNumberFormat="1" applyFont="1" applyFill="1" applyBorder="1" applyAlignment="1" applyProtection="1">
      <alignment horizontal="right" vertical="center"/>
    </xf>
    <xf numFmtId="0" fontId="11" fillId="4" borderId="1" xfId="0" applyNumberFormat="1" applyFont="1" applyFill="1" applyBorder="1" applyAlignment="1" applyProtection="1">
      <alignment horizontal="left" vertical="center"/>
    </xf>
    <xf numFmtId="3" fontId="11" fillId="5" borderId="1" xfId="0" applyNumberFormat="1" applyFont="1" applyFill="1" applyBorder="1" applyAlignment="1" applyProtection="1">
      <alignment horizontal="center" vertical="center"/>
    </xf>
    <xf numFmtId="0" fontId="11" fillId="4" borderId="1" xfId="0" applyNumberFormat="1" applyFont="1" applyFill="1" applyBorder="1" applyAlignment="1" applyProtection="1">
      <alignment vertical="center"/>
    </xf>
    <xf numFmtId="0" fontId="1" fillId="2" borderId="1" xfId="0" applyFont="1" applyFill="1" applyBorder="1" applyAlignment="1"/>
    <xf numFmtId="0" fontId="11" fillId="2" borderId="2" xfId="0" applyNumberFormat="1" applyFont="1" applyFill="1" applyBorder="1" applyAlignment="1" applyProtection="1">
      <alignment vertical="center"/>
    </xf>
    <xf numFmtId="0" fontId="8" fillId="2" borderId="0" xfId="0" applyFont="1" applyFill="1" applyAlignment="1"/>
    <xf numFmtId="0" fontId="11" fillId="4" borderId="0" xfId="0" applyNumberFormat="1" applyFont="1" applyFill="1" applyBorder="1" applyAlignment="1" applyProtection="1">
      <alignment horizontal="left" vertical="center"/>
    </xf>
    <xf numFmtId="0" fontId="0" fillId="2" borderId="0" xfId="0" applyFill="1" applyBorder="1" applyAlignment="1">
      <alignment horizontal="center"/>
    </xf>
    <xf numFmtId="0" fontId="0" fillId="2" borderId="0" xfId="0" applyFill="1" applyBorder="1" applyAlignment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wrapText="1"/>
    </xf>
    <xf numFmtId="0" fontId="1" fillId="0" borderId="1" xfId="0" applyFont="1" applyBorder="1" applyAlignment="1"/>
    <xf numFmtId="0" fontId="10" fillId="2" borderId="5" xfId="0" applyNumberFormat="1" applyFont="1" applyFill="1" applyBorder="1" applyAlignment="1" applyProtection="1">
      <alignment horizontal="center" vertical="center" wrapText="1"/>
    </xf>
    <xf numFmtId="0" fontId="10" fillId="2" borderId="1" xfId="0" applyNumberFormat="1" applyFont="1" applyFill="1" applyBorder="1" applyAlignment="1" applyProtection="1">
      <alignment horizontal="left" vertical="center"/>
    </xf>
    <xf numFmtId="0" fontId="11" fillId="2" borderId="1" xfId="0" applyNumberFormat="1" applyFont="1" applyFill="1" applyBorder="1" applyAlignment="1" applyProtection="1">
      <alignment horizontal="left" vertical="center"/>
    </xf>
    <xf numFmtId="0" fontId="11" fillId="0" borderId="0" xfId="0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" fillId="0" borderId="0" xfId="0" applyFont="1" applyAlignment="1"/>
    <xf numFmtId="0" fontId="11" fillId="2" borderId="0" xfId="0" applyNumberFormat="1" applyFont="1" applyFill="1" applyBorder="1" applyAlignment="1" applyProtection="1">
      <alignment horizontal="left" vertical="center"/>
    </xf>
    <xf numFmtId="0" fontId="0" fillId="0" borderId="0" xfId="0" applyBorder="1" applyAlignment="1">
      <alignment horizontal="center"/>
    </xf>
    <xf numFmtId="0" fontId="0" fillId="0" borderId="0" xfId="0" applyBorder="1" applyAlignment="1"/>
    <xf numFmtId="0" fontId="10" fillId="4" borderId="1" xfId="0" applyNumberFormat="1" applyFont="1" applyFill="1" applyBorder="1" applyAlignment="1" applyProtection="1">
      <alignment vertical="center"/>
    </xf>
    <xf numFmtId="0" fontId="1" fillId="0" borderId="0" xfId="0" applyFont="1">
      <alignment vertical="center"/>
    </xf>
    <xf numFmtId="0" fontId="4" fillId="0" borderId="1" xfId="0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3" fontId="11" fillId="5" borderId="1" xfId="0" applyNumberFormat="1" applyFont="1" applyFill="1" applyBorder="1" applyAlignment="1" applyProtection="1">
      <alignment horizontal="right" vertical="center"/>
    </xf>
    <xf numFmtId="3" fontId="11" fillId="5" borderId="6" xfId="0" applyNumberFormat="1" applyFont="1" applyFill="1" applyBorder="1" applyAlignment="1" applyProtection="1">
      <alignment horizontal="right" vertical="center"/>
    </xf>
    <xf numFmtId="0" fontId="2" fillId="0" borderId="2" xfId="0" applyNumberFormat="1" applyFont="1" applyFill="1" applyBorder="1" applyAlignment="1" applyProtection="1">
      <alignment vertical="center"/>
    </xf>
    <xf numFmtId="0" fontId="11" fillId="0" borderId="2" xfId="0" applyNumberFormat="1" applyFont="1" applyFill="1" applyBorder="1" applyAlignment="1" applyProtection="1">
      <alignment vertical="center"/>
    </xf>
    <xf numFmtId="3" fontId="11" fillId="5" borderId="5" xfId="0" applyNumberFormat="1" applyFont="1" applyFill="1" applyBorder="1" applyAlignment="1" applyProtection="1">
      <alignment horizontal="center" vertical="center"/>
    </xf>
    <xf numFmtId="0" fontId="0" fillId="2" borderId="1" xfId="0" applyFill="1" applyBorder="1" applyAlignment="1"/>
    <xf numFmtId="0" fontId="0" fillId="0" borderId="1" xfId="0" applyBorder="1" applyAlignment="1"/>
    <xf numFmtId="0" fontId="0" fillId="2" borderId="1" xfId="0" applyFill="1" applyBorder="1" applyAlignment="1">
      <alignment horizontal="center"/>
    </xf>
    <xf numFmtId="0" fontId="2" fillId="2" borderId="1" xfId="0" applyNumberFormat="1" applyFont="1" applyFill="1" applyBorder="1" applyAlignment="1" applyProtection="1">
      <alignment vertical="center"/>
    </xf>
    <xf numFmtId="0" fontId="11" fillId="2" borderId="2" xfId="0" applyNumberFormat="1" applyFont="1" applyFill="1" applyBorder="1" applyAlignment="1" applyProtection="1">
      <alignment horizontal="center" vertical="center"/>
    </xf>
    <xf numFmtId="0" fontId="1" fillId="2" borderId="0" xfId="0" applyFont="1" applyFill="1" applyAlignment="1">
      <alignment horizontal="center"/>
    </xf>
    <xf numFmtId="9" fontId="10" fillId="4" borderId="1" xfId="0" applyNumberFormat="1" applyFont="1" applyFill="1" applyBorder="1" applyAlignment="1" applyProtection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>
      <alignment vertical="center"/>
    </xf>
    <xf numFmtId="0" fontId="1" fillId="2" borderId="1" xfId="0" applyFont="1" applyFill="1" applyBorder="1">
      <alignment vertical="center"/>
    </xf>
    <xf numFmtId="0" fontId="0" fillId="0" borderId="1" xfId="0" applyBorder="1">
      <alignment vertical="center"/>
    </xf>
    <xf numFmtId="0" fontId="8" fillId="0" borderId="0" xfId="0" applyFont="1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9" fontId="1" fillId="0" borderId="1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9" fontId="11" fillId="5" borderId="1" xfId="0" applyNumberFormat="1" applyFont="1" applyFill="1" applyBorder="1" applyAlignment="1" applyProtection="1">
      <alignment horizontal="center" vertical="center"/>
    </xf>
    <xf numFmtId="0" fontId="4" fillId="0" borderId="1" xfId="0" applyFont="1" applyBorder="1" applyAlignment="1">
      <alignment vertical="center"/>
    </xf>
    <xf numFmtId="0" fontId="13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5" fillId="0" borderId="0" xfId="0" applyNumberFormat="1" applyFont="1" applyFill="1" applyAlignment="1" applyProtection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0" fillId="4" borderId="1" xfId="0" applyNumberFormat="1" applyFont="1" applyFill="1" applyBorder="1" applyAlignment="1" applyProtection="1">
      <alignment horizontal="center" vertical="center" wrapText="1"/>
    </xf>
    <xf numFmtId="0" fontId="10" fillId="4" borderId="5" xfId="0" applyNumberFormat="1" applyFont="1" applyFill="1" applyBorder="1" applyAlignment="1" applyProtection="1">
      <alignment horizontal="center" vertical="center" wrapText="1"/>
    </xf>
    <xf numFmtId="0" fontId="5" fillId="2" borderId="0" xfId="0" applyNumberFormat="1" applyFont="1" applyFill="1" applyAlignment="1" applyProtection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11" fillId="0" borderId="2" xfId="0" applyNumberFormat="1" applyFont="1" applyFill="1" applyBorder="1" applyAlignment="1" applyProtection="1">
      <alignment horizontal="center" vertical="center"/>
    </xf>
    <xf numFmtId="0" fontId="14" fillId="0" borderId="0" xfId="0" applyFont="1" applyAlignment="1">
      <alignment horizontal="center" vertical="center"/>
    </xf>
    <xf numFmtId="176" fontId="11" fillId="2" borderId="3" xfId="0" applyNumberFormat="1" applyFont="1" applyFill="1" applyBorder="1" applyAlignment="1" applyProtection="1">
      <alignment horizontal="center" vertical="center"/>
    </xf>
    <xf numFmtId="176" fontId="11" fillId="2" borderId="1" xfId="0" applyNumberFormat="1" applyFont="1" applyFill="1" applyBorder="1" applyAlignment="1" applyProtection="1">
      <alignment horizontal="center" vertical="center"/>
    </xf>
    <xf numFmtId="176" fontId="10" fillId="2" borderId="1" xfId="0" applyNumberFormat="1" applyFont="1" applyFill="1" applyBorder="1" applyAlignment="1" applyProtection="1">
      <alignment horizontal="center" vertical="center"/>
    </xf>
    <xf numFmtId="176" fontId="1" fillId="2" borderId="1" xfId="0" applyNumberFormat="1" applyFont="1" applyFill="1" applyBorder="1" applyAlignment="1" applyProtection="1">
      <alignment horizontal="center"/>
    </xf>
    <xf numFmtId="9" fontId="4" fillId="2" borderId="1" xfId="0" applyNumberFormat="1" applyFont="1" applyFill="1" applyBorder="1" applyAlignment="1">
      <alignment horizontal="center"/>
    </xf>
    <xf numFmtId="9" fontId="4" fillId="0" borderId="1" xfId="0" applyNumberFormat="1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3&#24180;&#24635;&#20915;&#31639;&#31616;&#34920;&#65288;2024.9.29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IB"/>
      <sheetName val="ML"/>
      <sheetName val="JB01"/>
      <sheetName val="JB02"/>
      <sheetName val="JB03"/>
      <sheetName val="JB04"/>
      <sheetName val="JB05"/>
      <sheetName val="JB06"/>
      <sheetName val="FB"/>
    </sheetNames>
    <sheetDataSet>
      <sheetData sheetId="0"/>
      <sheetData sheetId="1"/>
      <sheetData sheetId="2"/>
      <sheetData sheetId="3">
        <row r="5">
          <cell r="C5">
            <v>8552</v>
          </cell>
        </row>
        <row r="6">
          <cell r="C6">
            <v>5537</v>
          </cell>
        </row>
        <row r="7">
          <cell r="C7">
            <v>1107</v>
          </cell>
        </row>
        <row r="49">
          <cell r="C49">
            <v>0</v>
          </cell>
        </row>
        <row r="69">
          <cell r="C69">
            <v>237</v>
          </cell>
        </row>
        <row r="194">
          <cell r="C194">
            <v>0</v>
          </cell>
        </row>
        <row r="259">
          <cell r="C259">
            <v>167</v>
          </cell>
        </row>
        <row r="266">
          <cell r="C266">
            <v>225</v>
          </cell>
        </row>
        <row r="271">
          <cell r="C271">
            <v>380</v>
          </cell>
        </row>
        <row r="287">
          <cell r="C287">
            <v>349</v>
          </cell>
        </row>
        <row r="296">
          <cell r="C296">
            <v>240</v>
          </cell>
        </row>
        <row r="302">
          <cell r="C302">
            <v>202</v>
          </cell>
        </row>
        <row r="311">
          <cell r="C311">
            <v>645</v>
          </cell>
        </row>
        <row r="320">
          <cell r="C320">
            <v>614</v>
          </cell>
        </row>
        <row r="323">
          <cell r="C323">
            <v>0</v>
          </cell>
        </row>
        <row r="326">
          <cell r="C326">
            <v>0</v>
          </cell>
        </row>
        <row r="329">
          <cell r="C329">
            <v>0</v>
          </cell>
        </row>
        <row r="341">
          <cell r="C341">
            <v>168</v>
          </cell>
        </row>
        <row r="345">
          <cell r="C345">
            <v>739</v>
          </cell>
        </row>
        <row r="348">
          <cell r="C348">
            <v>462</v>
          </cell>
        </row>
        <row r="351">
          <cell r="C351">
            <v>2</v>
          </cell>
        </row>
        <row r="354">
          <cell r="C354">
            <v>0</v>
          </cell>
        </row>
        <row r="357">
          <cell r="C357">
            <v>3015</v>
          </cell>
        </row>
        <row r="358">
          <cell r="C358">
            <v>819</v>
          </cell>
        </row>
        <row r="385">
          <cell r="C385">
            <v>178</v>
          </cell>
        </row>
        <row r="579">
          <cell r="C579">
            <v>1085</v>
          </cell>
        </row>
        <row r="618">
          <cell r="C618">
            <v>0</v>
          </cell>
        </row>
        <row r="637">
          <cell r="C637">
            <v>458</v>
          </cell>
        </row>
        <row r="690">
          <cell r="C690">
            <v>0</v>
          </cell>
        </row>
        <row r="693">
          <cell r="C693">
            <v>475</v>
          </cell>
        </row>
        <row r="699">
          <cell r="C699">
            <v>0</v>
          </cell>
        </row>
      </sheetData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17"/>
  <sheetViews>
    <sheetView workbookViewId="0">
      <selection activeCell="B14" sqref="B14"/>
    </sheetView>
  </sheetViews>
  <sheetFormatPr defaultColWidth="9" defaultRowHeight="13.5"/>
  <cols>
    <col min="1" max="1" width="13" style="2" customWidth="1"/>
    <col min="2" max="2" width="61.625" style="1" customWidth="1"/>
    <col min="3" max="3" width="14.25" style="1" customWidth="1"/>
    <col min="4" max="4" width="37.75" style="1" customWidth="1"/>
    <col min="5" max="16384" width="9" style="1"/>
  </cols>
  <sheetData>
    <row r="1" spans="1:4" ht="46.5" customHeight="1">
      <c r="A1" s="84" t="s">
        <v>397</v>
      </c>
      <c r="B1" s="84"/>
      <c r="C1" s="84"/>
      <c r="D1" s="84"/>
    </row>
    <row r="2" spans="1:4" ht="30" customHeight="1">
      <c r="A2" s="85" t="s">
        <v>0</v>
      </c>
      <c r="B2" s="85"/>
      <c r="C2" s="85"/>
      <c r="D2" s="85"/>
    </row>
    <row r="3" spans="1:4" s="4" customFormat="1" ht="32.25" customHeight="1">
      <c r="A3" s="69" t="s">
        <v>1</v>
      </c>
      <c r="B3" s="69" t="s">
        <v>2</v>
      </c>
      <c r="C3" s="69" t="s">
        <v>3</v>
      </c>
      <c r="D3" s="69" t="s">
        <v>4</v>
      </c>
    </row>
    <row r="4" spans="1:4" ht="32.25" customHeight="1">
      <c r="A4" s="70" t="s">
        <v>5</v>
      </c>
      <c r="B4" s="73" t="s">
        <v>264</v>
      </c>
      <c r="C4" s="71" t="s">
        <v>6</v>
      </c>
      <c r="D4" s="72"/>
    </row>
    <row r="5" spans="1:4" ht="32.25" customHeight="1">
      <c r="A5" s="70" t="s">
        <v>7</v>
      </c>
      <c r="B5" s="73" t="s">
        <v>265</v>
      </c>
      <c r="C5" s="71" t="s">
        <v>6</v>
      </c>
      <c r="D5" s="72"/>
    </row>
    <row r="6" spans="1:4" ht="32.25" customHeight="1">
      <c r="A6" s="70" t="s">
        <v>8</v>
      </c>
      <c r="B6" s="73" t="s">
        <v>266</v>
      </c>
      <c r="C6" s="71" t="s">
        <v>6</v>
      </c>
      <c r="D6" s="72"/>
    </row>
    <row r="7" spans="1:4" ht="32.25" customHeight="1">
      <c r="A7" s="70" t="s">
        <v>9</v>
      </c>
      <c r="B7" s="73" t="s">
        <v>349</v>
      </c>
      <c r="C7" s="71" t="s">
        <v>6</v>
      </c>
      <c r="D7" s="72"/>
    </row>
    <row r="8" spans="1:4" ht="32.25" customHeight="1">
      <c r="A8" s="70" t="s">
        <v>10</v>
      </c>
      <c r="B8" s="73" t="s">
        <v>351</v>
      </c>
      <c r="C8" s="71" t="s">
        <v>6</v>
      </c>
      <c r="D8" s="72"/>
    </row>
    <row r="9" spans="1:4" ht="32.25" customHeight="1">
      <c r="A9" s="70" t="s">
        <v>11</v>
      </c>
      <c r="B9" s="73" t="s">
        <v>358</v>
      </c>
      <c r="C9" s="71" t="s">
        <v>6</v>
      </c>
      <c r="D9" s="72"/>
    </row>
    <row r="10" spans="1:4" ht="32.25" customHeight="1">
      <c r="A10" s="70" t="s">
        <v>12</v>
      </c>
      <c r="B10" s="73" t="s">
        <v>374</v>
      </c>
      <c r="C10" s="71" t="s">
        <v>6</v>
      </c>
      <c r="D10" s="72"/>
    </row>
    <row r="11" spans="1:4" ht="32.25" customHeight="1">
      <c r="A11" s="70" t="s">
        <v>13</v>
      </c>
      <c r="B11" s="73" t="s">
        <v>391</v>
      </c>
      <c r="C11" s="71" t="s">
        <v>6</v>
      </c>
      <c r="D11" s="72"/>
    </row>
    <row r="12" spans="1:4" ht="32.25" customHeight="1">
      <c r="A12" s="70" t="s">
        <v>14</v>
      </c>
      <c r="B12" s="73" t="s">
        <v>393</v>
      </c>
      <c r="C12" s="71" t="s">
        <v>6</v>
      </c>
      <c r="D12" s="72"/>
    </row>
    <row r="13" spans="1:4" ht="32.25" customHeight="1">
      <c r="A13" s="70" t="s">
        <v>15</v>
      </c>
      <c r="B13" s="73" t="s">
        <v>394</v>
      </c>
      <c r="C13" s="71" t="s">
        <v>6</v>
      </c>
      <c r="D13" s="72"/>
    </row>
    <row r="14" spans="1:4" ht="32.25" customHeight="1">
      <c r="A14" s="70" t="s">
        <v>16</v>
      </c>
      <c r="B14" s="73" t="s">
        <v>395</v>
      </c>
      <c r="C14" s="71" t="s">
        <v>6</v>
      </c>
      <c r="D14" s="72"/>
    </row>
    <row r="15" spans="1:4" ht="32.25" customHeight="1">
      <c r="A15" s="70" t="s">
        <v>17</v>
      </c>
      <c r="B15" s="73" t="s">
        <v>396</v>
      </c>
      <c r="C15" s="71" t="s">
        <v>6</v>
      </c>
      <c r="D15" s="72"/>
    </row>
    <row r="16" spans="1:4" ht="32.25" customHeight="1">
      <c r="A16" s="70"/>
      <c r="B16" s="72"/>
      <c r="C16" s="71"/>
      <c r="D16" s="72"/>
    </row>
    <row r="17" spans="1:4" ht="32.25" customHeight="1">
      <c r="A17" s="70"/>
      <c r="B17" s="72"/>
      <c r="C17" s="71"/>
      <c r="D17" s="72"/>
    </row>
  </sheetData>
  <mergeCells count="2">
    <mergeCell ref="A1:D1"/>
    <mergeCell ref="A2:D2"/>
  </mergeCells>
  <phoneticPr fontId="9" type="noConversion"/>
  <printOptions horizontalCentered="1" verticalCentered="1"/>
  <pageMargins left="0.51180555555555596" right="0.51180555555555596" top="0.51180555555555596" bottom="0.47222222222222199" header="0.39305555555555599" footer="0.35416666666666702"/>
  <pageSetup paperSize="9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>
  <dimension ref="A1:E13"/>
  <sheetViews>
    <sheetView workbookViewId="0">
      <selection activeCell="C5" sqref="C5"/>
    </sheetView>
  </sheetViews>
  <sheetFormatPr defaultRowHeight="13.5"/>
  <cols>
    <col min="1" max="1" width="33" customWidth="1"/>
    <col min="2" max="4" width="17.875" style="76" customWidth="1"/>
    <col min="5" max="5" width="17.875" customWidth="1"/>
  </cols>
  <sheetData>
    <row r="1" spans="1:5" ht="38.25" customHeight="1">
      <c r="A1" s="97" t="s">
        <v>398</v>
      </c>
      <c r="B1" s="97"/>
      <c r="C1" s="97"/>
      <c r="D1" s="97"/>
      <c r="E1" s="97"/>
    </row>
    <row r="2" spans="1:5" ht="23.25" customHeight="1">
      <c r="A2" s="75" t="s">
        <v>399</v>
      </c>
      <c r="E2" s="75" t="s">
        <v>268</v>
      </c>
    </row>
    <row r="3" spans="1:5" ht="27.75" customHeight="1">
      <c r="A3" s="55" t="s">
        <v>314</v>
      </c>
      <c r="B3" s="55" t="s">
        <v>400</v>
      </c>
      <c r="C3" s="55" t="s">
        <v>350</v>
      </c>
      <c r="D3" s="55" t="s">
        <v>361</v>
      </c>
      <c r="E3" s="55" t="s">
        <v>270</v>
      </c>
    </row>
    <row r="4" spans="1:5" ht="27.75" customHeight="1">
      <c r="A4" s="78" t="s">
        <v>401</v>
      </c>
      <c r="B4" s="56">
        <v>22</v>
      </c>
      <c r="C4" s="56">
        <v>8974</v>
      </c>
      <c r="D4" s="79">
        <f>C4/B4</f>
        <v>407.90909090909093</v>
      </c>
      <c r="E4" s="3"/>
    </row>
    <row r="5" spans="1:5" ht="27.75" customHeight="1">
      <c r="A5" s="55" t="s">
        <v>368</v>
      </c>
      <c r="B5" s="56"/>
      <c r="C5" s="80">
        <v>8974</v>
      </c>
      <c r="D5" s="77"/>
      <c r="E5" s="3"/>
    </row>
    <row r="6" spans="1:5" ht="27.75" customHeight="1">
      <c r="A6" s="78" t="s">
        <v>402</v>
      </c>
      <c r="B6" s="56"/>
      <c r="C6" s="56">
        <v>37</v>
      </c>
      <c r="D6" s="77"/>
      <c r="E6" s="3"/>
    </row>
    <row r="7" spans="1:5" ht="27.75" customHeight="1">
      <c r="A7" s="78" t="s">
        <v>369</v>
      </c>
      <c r="B7" s="56"/>
      <c r="C7" s="56">
        <v>20</v>
      </c>
      <c r="D7" s="77"/>
      <c r="E7" s="3"/>
    </row>
    <row r="8" spans="1:5" ht="27.75" customHeight="1">
      <c r="A8" s="55" t="s">
        <v>363</v>
      </c>
      <c r="B8" s="56"/>
      <c r="C8" s="80">
        <v>9031</v>
      </c>
      <c r="D8" s="77"/>
      <c r="E8" s="3"/>
    </row>
    <row r="9" spans="1:5" ht="27.75" customHeight="1">
      <c r="A9" s="3"/>
      <c r="B9" s="56"/>
      <c r="C9" s="56"/>
      <c r="D9" s="77"/>
      <c r="E9" s="3"/>
    </row>
    <row r="10" spans="1:5" ht="27.75" customHeight="1">
      <c r="A10" s="3"/>
      <c r="B10" s="56"/>
      <c r="C10" s="56"/>
      <c r="D10" s="77"/>
      <c r="E10" s="3"/>
    </row>
    <row r="11" spans="1:5" ht="27.75" customHeight="1">
      <c r="A11" s="3"/>
      <c r="B11" s="56"/>
      <c r="C11" s="56"/>
      <c r="D11" s="77"/>
      <c r="E11" s="3"/>
    </row>
    <row r="12" spans="1:5" ht="27.75" customHeight="1">
      <c r="A12" s="3"/>
      <c r="B12" s="56"/>
      <c r="C12" s="56"/>
      <c r="D12" s="77"/>
      <c r="E12" s="3"/>
    </row>
    <row r="13" spans="1:5" ht="27.75" customHeight="1">
      <c r="A13" s="3"/>
      <c r="B13" s="56"/>
      <c r="C13" s="56"/>
      <c r="D13" s="77"/>
      <c r="E13" s="3"/>
    </row>
  </sheetData>
  <mergeCells count="1">
    <mergeCell ref="A1:E1"/>
  </mergeCells>
  <phoneticPr fontId="9" type="noConversion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F13"/>
  <sheetViews>
    <sheetView workbookViewId="0">
      <selection activeCell="B13" sqref="B13:D13"/>
    </sheetView>
  </sheetViews>
  <sheetFormatPr defaultRowHeight="13.5"/>
  <cols>
    <col min="1" max="1" width="44.25" customWidth="1"/>
    <col min="2" max="5" width="17.875" style="76" customWidth="1"/>
    <col min="6" max="6" width="17.875" customWidth="1"/>
  </cols>
  <sheetData>
    <row r="1" spans="1:6" ht="38.25" customHeight="1">
      <c r="A1" s="97" t="s">
        <v>403</v>
      </c>
      <c r="B1" s="97"/>
      <c r="C1" s="97"/>
      <c r="D1" s="97"/>
      <c r="E1" s="97"/>
      <c r="F1" s="97"/>
    </row>
    <row r="2" spans="1:6" ht="23.25" customHeight="1">
      <c r="A2" s="75" t="s">
        <v>404</v>
      </c>
      <c r="F2" s="75" t="s">
        <v>268</v>
      </c>
    </row>
    <row r="3" spans="1:6" ht="27.75" customHeight="1">
      <c r="A3" s="55" t="s">
        <v>314</v>
      </c>
      <c r="B3" s="55" t="s">
        <v>400</v>
      </c>
      <c r="C3" s="55" t="s">
        <v>405</v>
      </c>
      <c r="D3" s="55" t="s">
        <v>350</v>
      </c>
      <c r="E3" s="55" t="s">
        <v>341</v>
      </c>
      <c r="F3" s="55" t="s">
        <v>270</v>
      </c>
    </row>
    <row r="4" spans="1:6" ht="38.25" customHeight="1">
      <c r="A4" s="18" t="s">
        <v>411</v>
      </c>
      <c r="B4" s="80">
        <v>22</v>
      </c>
      <c r="C4" s="80">
        <v>37</v>
      </c>
      <c r="D4" s="80">
        <v>37</v>
      </c>
      <c r="E4" s="103">
        <f>D4/C4</f>
        <v>1</v>
      </c>
      <c r="F4" s="3"/>
    </row>
    <row r="5" spans="1:6" ht="38.25" customHeight="1">
      <c r="A5" s="13" t="s">
        <v>406</v>
      </c>
      <c r="B5" s="56">
        <v>22</v>
      </c>
      <c r="C5" s="56">
        <v>37</v>
      </c>
      <c r="D5" s="56">
        <v>37</v>
      </c>
      <c r="E5" s="79">
        <f t="shared" ref="E5:E8" si="0">D5/C5</f>
        <v>1</v>
      </c>
      <c r="F5" s="3"/>
    </row>
    <row r="6" spans="1:6" ht="38.25" customHeight="1">
      <c r="A6" s="45" t="s">
        <v>410</v>
      </c>
      <c r="B6" s="80">
        <v>0</v>
      </c>
      <c r="C6" s="80">
        <v>7900</v>
      </c>
      <c r="D6" s="80">
        <v>7900</v>
      </c>
      <c r="E6" s="103">
        <f t="shared" si="0"/>
        <v>1</v>
      </c>
      <c r="F6" s="3"/>
    </row>
    <row r="7" spans="1:6" ht="38.25" customHeight="1">
      <c r="A7" s="13" t="s">
        <v>407</v>
      </c>
      <c r="B7" s="81">
        <v>0</v>
      </c>
      <c r="C7" s="81">
        <v>7900</v>
      </c>
      <c r="D7" s="81">
        <v>7900</v>
      </c>
      <c r="E7" s="79">
        <f t="shared" si="0"/>
        <v>1</v>
      </c>
      <c r="F7" s="74"/>
    </row>
    <row r="8" spans="1:6" ht="38.25" customHeight="1">
      <c r="A8" s="9" t="s">
        <v>389</v>
      </c>
      <c r="B8" s="80">
        <v>22</v>
      </c>
      <c r="C8" s="80">
        <v>7937</v>
      </c>
      <c r="D8" s="80">
        <v>7937</v>
      </c>
      <c r="E8" s="103">
        <f t="shared" si="0"/>
        <v>1</v>
      </c>
      <c r="F8" s="74"/>
    </row>
    <row r="9" spans="1:6" ht="38.25" customHeight="1">
      <c r="A9" s="18" t="s">
        <v>408</v>
      </c>
      <c r="B9" s="56"/>
      <c r="C9" s="56"/>
      <c r="D9" s="56">
        <v>1074</v>
      </c>
      <c r="E9" s="81"/>
      <c r="F9" s="74"/>
    </row>
    <row r="10" spans="1:6" ht="38.25" customHeight="1">
      <c r="A10" s="18" t="s">
        <v>409</v>
      </c>
      <c r="B10" s="56"/>
      <c r="C10" s="56"/>
      <c r="D10" s="56">
        <v>20</v>
      </c>
      <c r="E10" s="81"/>
      <c r="F10" s="74"/>
    </row>
    <row r="11" spans="1:6" ht="38.25" customHeight="1">
      <c r="A11" s="65"/>
      <c r="B11" s="81"/>
      <c r="C11" s="81"/>
      <c r="D11" s="81"/>
      <c r="E11" s="81"/>
      <c r="F11" s="74"/>
    </row>
    <row r="12" spans="1:6" ht="38.25" customHeight="1">
      <c r="A12" s="65"/>
      <c r="B12" s="81"/>
      <c r="C12" s="81"/>
      <c r="D12" s="81"/>
      <c r="E12" s="81"/>
      <c r="F12" s="74"/>
    </row>
    <row r="13" spans="1:6" ht="38.25" customHeight="1">
      <c r="A13" s="9" t="s">
        <v>378</v>
      </c>
      <c r="B13" s="80">
        <v>22</v>
      </c>
      <c r="C13" s="80">
        <v>7937</v>
      </c>
      <c r="D13" s="80">
        <v>9031</v>
      </c>
      <c r="E13" s="81"/>
      <c r="F13" s="74"/>
    </row>
  </sheetData>
  <mergeCells count="1">
    <mergeCell ref="A1:F1"/>
  </mergeCells>
  <phoneticPr fontId="9" type="noConversion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E8"/>
  <sheetViews>
    <sheetView workbookViewId="0">
      <selection activeCell="A4" sqref="A4:A5"/>
    </sheetView>
  </sheetViews>
  <sheetFormatPr defaultRowHeight="13.5"/>
  <cols>
    <col min="1" max="1" width="40.25" customWidth="1"/>
    <col min="2" max="4" width="17.875" style="76" customWidth="1"/>
    <col min="5" max="5" width="17.875" customWidth="1"/>
  </cols>
  <sheetData>
    <row r="1" spans="1:5" ht="38.25" customHeight="1">
      <c r="A1" s="97" t="s">
        <v>412</v>
      </c>
      <c r="B1" s="97"/>
      <c r="C1" s="97"/>
      <c r="D1" s="97"/>
      <c r="E1" s="97"/>
    </row>
    <row r="2" spans="1:5" ht="23.25" customHeight="1">
      <c r="A2" s="75" t="s">
        <v>413</v>
      </c>
      <c r="E2" s="75" t="s">
        <v>268</v>
      </c>
    </row>
    <row r="3" spans="1:5" ht="27.75" customHeight="1">
      <c r="A3" s="55" t="s">
        <v>314</v>
      </c>
      <c r="B3" s="55" t="s">
        <v>400</v>
      </c>
      <c r="C3" s="55" t="s">
        <v>350</v>
      </c>
      <c r="D3" s="55" t="s">
        <v>361</v>
      </c>
      <c r="E3" s="55" t="s">
        <v>270</v>
      </c>
    </row>
    <row r="4" spans="1:5" ht="27.75" customHeight="1">
      <c r="A4" s="78" t="s">
        <v>417</v>
      </c>
      <c r="B4" s="56"/>
      <c r="C4" s="56">
        <v>15284</v>
      </c>
      <c r="D4" s="79"/>
      <c r="E4" s="3"/>
    </row>
    <row r="5" spans="1:5" ht="27.75" customHeight="1">
      <c r="A5" s="78" t="s">
        <v>418</v>
      </c>
      <c r="B5" s="56"/>
      <c r="C5" s="56">
        <v>21877</v>
      </c>
      <c r="D5" s="79"/>
      <c r="E5" s="3"/>
    </row>
    <row r="6" spans="1:5" ht="27.75" customHeight="1">
      <c r="A6" s="78"/>
      <c r="B6" s="56"/>
      <c r="C6" s="56"/>
      <c r="D6" s="79"/>
      <c r="E6" s="3"/>
    </row>
    <row r="7" spans="1:5" ht="27.75" customHeight="1">
      <c r="A7" s="55"/>
      <c r="B7" s="56"/>
      <c r="C7" s="56"/>
      <c r="D7" s="77"/>
      <c r="E7" s="3"/>
    </row>
    <row r="8" spans="1:5" ht="27.75" customHeight="1">
      <c r="A8" s="55" t="s">
        <v>363</v>
      </c>
      <c r="B8" s="56"/>
      <c r="C8" s="56">
        <v>37161</v>
      </c>
      <c r="D8" s="77"/>
      <c r="E8" s="3"/>
    </row>
  </sheetData>
  <mergeCells count="1">
    <mergeCell ref="A1:E1"/>
  </mergeCells>
  <phoneticPr fontId="9" type="noConversion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E11"/>
  <sheetViews>
    <sheetView workbookViewId="0">
      <selection activeCell="C10" sqref="C10"/>
    </sheetView>
  </sheetViews>
  <sheetFormatPr defaultRowHeight="13.5"/>
  <cols>
    <col min="1" max="1" width="43.625" customWidth="1"/>
    <col min="2" max="4" width="17.875" style="76" customWidth="1"/>
    <col min="5" max="5" width="17.875" customWidth="1"/>
  </cols>
  <sheetData>
    <row r="1" spans="1:5" ht="38.25" customHeight="1">
      <c r="A1" s="97" t="s">
        <v>415</v>
      </c>
      <c r="B1" s="97"/>
      <c r="C1" s="97"/>
      <c r="D1" s="97"/>
      <c r="E1" s="97"/>
    </row>
    <row r="2" spans="1:5" ht="23.25" customHeight="1">
      <c r="A2" s="75" t="s">
        <v>414</v>
      </c>
      <c r="E2" s="75" t="s">
        <v>268</v>
      </c>
    </row>
    <row r="3" spans="1:5" ht="27.75" customHeight="1">
      <c r="A3" s="55" t="s">
        <v>314</v>
      </c>
      <c r="B3" s="55" t="s">
        <v>400</v>
      </c>
      <c r="C3" s="55" t="s">
        <v>350</v>
      </c>
      <c r="D3" s="55" t="s">
        <v>361</v>
      </c>
      <c r="E3" s="55" t="s">
        <v>270</v>
      </c>
    </row>
    <row r="4" spans="1:5" ht="27.75" customHeight="1">
      <c r="A4" s="78" t="s">
        <v>419</v>
      </c>
      <c r="B4" s="56"/>
      <c r="C4" s="56">
        <v>11903</v>
      </c>
      <c r="D4" s="79"/>
      <c r="E4" s="3"/>
    </row>
    <row r="5" spans="1:5" ht="27.75" customHeight="1">
      <c r="A5" s="83" t="s">
        <v>420</v>
      </c>
      <c r="B5" s="56"/>
      <c r="C5" s="56">
        <v>24067</v>
      </c>
      <c r="D5" s="79"/>
      <c r="E5" s="3"/>
    </row>
    <row r="6" spans="1:5" ht="27.75" customHeight="1">
      <c r="A6" s="55" t="s">
        <v>389</v>
      </c>
      <c r="B6" s="56"/>
      <c r="C6" s="80">
        <v>35970</v>
      </c>
      <c r="D6" s="79"/>
      <c r="E6" s="3"/>
    </row>
    <row r="7" spans="1:5" ht="27.75" customHeight="1">
      <c r="A7" s="83" t="s">
        <v>422</v>
      </c>
      <c r="B7" s="56"/>
      <c r="C7" s="56">
        <v>1191</v>
      </c>
      <c r="D7" s="77"/>
      <c r="E7" s="3"/>
    </row>
    <row r="8" spans="1:5" ht="27.75" customHeight="1">
      <c r="A8" s="77" t="s">
        <v>421</v>
      </c>
      <c r="B8" s="56"/>
      <c r="C8" s="56">
        <v>37058</v>
      </c>
      <c r="D8" s="77"/>
      <c r="E8" s="3"/>
    </row>
    <row r="9" spans="1:5" ht="27.75" customHeight="1">
      <c r="A9" s="77" t="s">
        <v>423</v>
      </c>
      <c r="B9" s="56"/>
      <c r="C9" s="56">
        <v>1026</v>
      </c>
      <c r="D9" s="77"/>
      <c r="E9" s="3"/>
    </row>
    <row r="10" spans="1:5" ht="27.75" customHeight="1">
      <c r="A10" s="55" t="s">
        <v>315</v>
      </c>
      <c r="B10" s="56"/>
      <c r="C10" s="80">
        <v>38084</v>
      </c>
      <c r="D10" s="77"/>
      <c r="E10" s="3"/>
    </row>
    <row r="11" spans="1:5" ht="27.75" customHeight="1">
      <c r="A11" s="78"/>
      <c r="B11" s="56"/>
      <c r="C11" s="56"/>
      <c r="D11" s="77"/>
      <c r="E11" s="3"/>
    </row>
  </sheetData>
  <mergeCells count="1">
    <mergeCell ref="A1:E1"/>
  </mergeCells>
  <phoneticPr fontId="9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E31"/>
  <sheetViews>
    <sheetView workbookViewId="0">
      <selection activeCell="E17" sqref="E17"/>
    </sheetView>
  </sheetViews>
  <sheetFormatPr defaultRowHeight="13.5"/>
  <cols>
    <col min="1" max="1" width="35.125" style="5" customWidth="1"/>
    <col min="2" max="2" width="16.625" style="7" customWidth="1"/>
    <col min="3" max="3" width="16.375" style="7" customWidth="1"/>
    <col min="4" max="4" width="13.625" style="7" customWidth="1"/>
    <col min="5" max="5" width="11.25" style="7" customWidth="1"/>
    <col min="6" max="16384" width="9" style="5"/>
  </cols>
  <sheetData>
    <row r="1" spans="1:5" ht="43.5" customHeight="1">
      <c r="A1" s="86" t="s">
        <v>264</v>
      </c>
      <c r="B1" s="86"/>
      <c r="C1" s="86"/>
      <c r="D1" s="86"/>
      <c r="E1" s="86"/>
    </row>
    <row r="2" spans="1:5" ht="24" customHeight="1">
      <c r="A2" s="40" t="s">
        <v>274</v>
      </c>
      <c r="B2" s="41"/>
      <c r="C2" s="41"/>
      <c r="D2" s="87" t="s">
        <v>268</v>
      </c>
      <c r="E2" s="87"/>
    </row>
    <row r="3" spans="1:5" s="6" customFormat="1" ht="33.75" customHeight="1">
      <c r="A3" s="9" t="s">
        <v>272</v>
      </c>
      <c r="B3" s="10" t="s">
        <v>345</v>
      </c>
      <c r="C3" s="9" t="s">
        <v>269</v>
      </c>
      <c r="D3" s="16" t="s">
        <v>271</v>
      </c>
      <c r="E3" s="9" t="s">
        <v>270</v>
      </c>
    </row>
    <row r="4" spans="1:5" s="6" customFormat="1" ht="19.5" customHeight="1">
      <c r="A4" s="17" t="s">
        <v>273</v>
      </c>
      <c r="B4" s="19">
        <v>6170</v>
      </c>
      <c r="C4" s="19">
        <f>[1]JB02!C6</f>
        <v>5537</v>
      </c>
      <c r="D4" s="102">
        <f>(C4-B4)/B4</f>
        <v>-0.10259319286871961</v>
      </c>
      <c r="E4" s="20"/>
    </row>
    <row r="5" spans="1:5" s="6" customFormat="1" ht="19.5" customHeight="1">
      <c r="A5" s="13" t="s">
        <v>267</v>
      </c>
      <c r="B5" s="98">
        <v>1790</v>
      </c>
      <c r="C5" s="12">
        <f>[1]JB02!C7</f>
        <v>1107</v>
      </c>
      <c r="D5" s="102">
        <f t="shared" ref="D5:D30" si="0">(C5-B5)/B5</f>
        <v>-0.38156424581005588</v>
      </c>
      <c r="E5" s="11"/>
    </row>
    <row r="6" spans="1:5" s="6" customFormat="1" ht="19.5" customHeight="1">
      <c r="A6" s="13" t="s">
        <v>19</v>
      </c>
      <c r="B6" s="99">
        <v>284</v>
      </c>
      <c r="C6" s="12">
        <f>[1]JB02!C69+[1]JB02!C194</f>
        <v>237</v>
      </c>
      <c r="D6" s="102">
        <f t="shared" si="0"/>
        <v>-0.16549295774647887</v>
      </c>
      <c r="E6" s="11"/>
    </row>
    <row r="7" spans="1:5" s="6" customFormat="1" ht="19.5" customHeight="1">
      <c r="A7" s="13" t="s">
        <v>20</v>
      </c>
      <c r="B7" s="99">
        <v>159</v>
      </c>
      <c r="C7" s="12">
        <f>[1]JB02!C259</f>
        <v>167</v>
      </c>
      <c r="D7" s="102">
        <f t="shared" si="0"/>
        <v>5.0314465408805034E-2</v>
      </c>
      <c r="E7" s="11"/>
    </row>
    <row r="8" spans="1:5" s="6" customFormat="1" ht="19.5" customHeight="1">
      <c r="A8" s="13" t="s">
        <v>21</v>
      </c>
      <c r="B8" s="99">
        <v>246</v>
      </c>
      <c r="C8" s="12">
        <f>[1]JB02!C266</f>
        <v>225</v>
      </c>
      <c r="D8" s="102">
        <f t="shared" si="0"/>
        <v>-8.5365853658536592E-2</v>
      </c>
      <c r="E8" s="11"/>
    </row>
    <row r="9" spans="1:5" s="6" customFormat="1" ht="19.5" customHeight="1">
      <c r="A9" s="13" t="s">
        <v>22</v>
      </c>
      <c r="B9" s="99">
        <v>351</v>
      </c>
      <c r="C9" s="12">
        <f>[1]JB02!C271</f>
        <v>380</v>
      </c>
      <c r="D9" s="102">
        <f t="shared" si="0"/>
        <v>8.2621082621082614E-2</v>
      </c>
      <c r="E9" s="11"/>
    </row>
    <row r="10" spans="1:5" s="6" customFormat="1" ht="19.5" customHeight="1">
      <c r="A10" s="13" t="s">
        <v>23</v>
      </c>
      <c r="B10" s="99">
        <v>278</v>
      </c>
      <c r="C10" s="12">
        <f>[1]JB02!C287</f>
        <v>349</v>
      </c>
      <c r="D10" s="102">
        <f t="shared" si="0"/>
        <v>0.25539568345323743</v>
      </c>
      <c r="E10" s="11"/>
    </row>
    <row r="11" spans="1:5" s="6" customFormat="1" ht="19.5" customHeight="1">
      <c r="A11" s="13" t="s">
        <v>24</v>
      </c>
      <c r="B11" s="99">
        <v>217</v>
      </c>
      <c r="C11" s="12">
        <f>[1]JB02!C296</f>
        <v>240</v>
      </c>
      <c r="D11" s="102">
        <f t="shared" si="0"/>
        <v>0.10599078341013825</v>
      </c>
      <c r="E11" s="11"/>
    </row>
    <row r="12" spans="1:5" s="6" customFormat="1" ht="19.5" customHeight="1">
      <c r="A12" s="13" t="s">
        <v>25</v>
      </c>
      <c r="B12" s="99">
        <v>168</v>
      </c>
      <c r="C12" s="12">
        <f>[1]JB02!C302</f>
        <v>202</v>
      </c>
      <c r="D12" s="102">
        <f t="shared" si="0"/>
        <v>0.20238095238095238</v>
      </c>
      <c r="E12" s="11"/>
    </row>
    <row r="13" spans="1:5" s="6" customFormat="1" ht="19.5" customHeight="1">
      <c r="A13" s="13" t="s">
        <v>26</v>
      </c>
      <c r="B13" s="99">
        <v>664</v>
      </c>
      <c r="C13" s="12">
        <f>[1]JB02!C311</f>
        <v>645</v>
      </c>
      <c r="D13" s="102">
        <f t="shared" si="0"/>
        <v>-2.86144578313253E-2</v>
      </c>
      <c r="E13" s="11"/>
    </row>
    <row r="14" spans="1:5" s="6" customFormat="1" ht="19.5" customHeight="1">
      <c r="A14" s="13" t="s">
        <v>27</v>
      </c>
      <c r="B14" s="99">
        <v>581</v>
      </c>
      <c r="C14" s="12">
        <f>[1]JB02!C320</f>
        <v>614</v>
      </c>
      <c r="D14" s="102">
        <f t="shared" si="0"/>
        <v>5.6798623063683308E-2</v>
      </c>
      <c r="E14" s="11"/>
    </row>
    <row r="15" spans="1:5" s="6" customFormat="1" ht="19.5" customHeight="1">
      <c r="A15" s="13" t="s">
        <v>28</v>
      </c>
      <c r="B15" s="99">
        <v>210</v>
      </c>
      <c r="C15" s="12">
        <f>[1]JB02!C341</f>
        <v>168</v>
      </c>
      <c r="D15" s="102">
        <f t="shared" si="0"/>
        <v>-0.2</v>
      </c>
      <c r="E15" s="11"/>
    </row>
    <row r="16" spans="1:5" s="6" customFormat="1" ht="19.5" customHeight="1">
      <c r="A16" s="13" t="s">
        <v>29</v>
      </c>
      <c r="B16" s="99">
        <v>634</v>
      </c>
      <c r="C16" s="12">
        <f>[1]JB02!C345</f>
        <v>739</v>
      </c>
      <c r="D16" s="102">
        <f t="shared" si="0"/>
        <v>0.16561514195583596</v>
      </c>
      <c r="E16" s="11"/>
    </row>
    <row r="17" spans="1:5" s="6" customFormat="1" ht="19.5" customHeight="1">
      <c r="A17" s="13" t="s">
        <v>30</v>
      </c>
      <c r="B17" s="99">
        <v>585</v>
      </c>
      <c r="C17" s="12">
        <f>[1]JB02!C348</f>
        <v>462</v>
      </c>
      <c r="D17" s="102">
        <f t="shared" si="0"/>
        <v>-0.21025641025641026</v>
      </c>
      <c r="E17" s="11"/>
    </row>
    <row r="18" spans="1:5" s="6" customFormat="1" ht="19.5" customHeight="1">
      <c r="A18" s="13" t="s">
        <v>31</v>
      </c>
      <c r="B18" s="99">
        <v>3</v>
      </c>
      <c r="C18" s="12">
        <f>[1]JB02!C351</f>
        <v>2</v>
      </c>
      <c r="D18" s="102">
        <f t="shared" si="0"/>
        <v>-0.33333333333333331</v>
      </c>
      <c r="E18" s="11"/>
    </row>
    <row r="19" spans="1:5" s="6" customFormat="1" ht="19.5" customHeight="1">
      <c r="A19" s="13" t="s">
        <v>32</v>
      </c>
      <c r="B19" s="99"/>
      <c r="C19" s="12">
        <f>[1]JB02!C354+[1]JB02!C49+[1]JB02!C323+[1]JB02!C326+[1]JB02!C329</f>
        <v>0</v>
      </c>
      <c r="D19" s="102"/>
      <c r="E19" s="11"/>
    </row>
    <row r="20" spans="1:5" s="6" customFormat="1" ht="19.5" customHeight="1">
      <c r="A20" s="18" t="s">
        <v>33</v>
      </c>
      <c r="B20" s="100">
        <v>3010</v>
      </c>
      <c r="C20" s="19">
        <f>[1]JB02!C357</f>
        <v>3015</v>
      </c>
      <c r="D20" s="102">
        <f t="shared" si="0"/>
        <v>1.6611295681063123E-3</v>
      </c>
      <c r="E20" s="20"/>
    </row>
    <row r="21" spans="1:5" s="6" customFormat="1" ht="19.5" customHeight="1">
      <c r="A21" s="13" t="s">
        <v>34</v>
      </c>
      <c r="B21" s="99">
        <v>607</v>
      </c>
      <c r="C21" s="12">
        <f>[1]JB02!C358</f>
        <v>819</v>
      </c>
      <c r="D21" s="102">
        <f t="shared" si="0"/>
        <v>0.34925864909390447</v>
      </c>
      <c r="E21" s="11"/>
    </row>
    <row r="22" spans="1:5" s="6" customFormat="1" ht="19.5" customHeight="1">
      <c r="A22" s="13" t="s">
        <v>35</v>
      </c>
      <c r="B22" s="99">
        <v>901</v>
      </c>
      <c r="C22" s="12">
        <f>[1]JB02!C385</f>
        <v>178</v>
      </c>
      <c r="D22" s="102">
        <f t="shared" si="0"/>
        <v>-0.802441731409545</v>
      </c>
      <c r="E22" s="11"/>
    </row>
    <row r="23" spans="1:5" s="6" customFormat="1" ht="19.5" customHeight="1">
      <c r="A23" s="13" t="s">
        <v>36</v>
      </c>
      <c r="B23" s="99">
        <v>733</v>
      </c>
      <c r="C23" s="12">
        <f>[1]JB02!C579</f>
        <v>1085</v>
      </c>
      <c r="D23" s="102">
        <f t="shared" si="0"/>
        <v>0.48021828103683495</v>
      </c>
      <c r="E23" s="11"/>
    </row>
    <row r="24" spans="1:5" s="6" customFormat="1" ht="19.5" customHeight="1">
      <c r="A24" s="13" t="s">
        <v>37</v>
      </c>
      <c r="B24" s="99"/>
      <c r="C24" s="12">
        <f>[1]JB02!C618</f>
        <v>0</v>
      </c>
      <c r="D24" s="102"/>
      <c r="E24" s="11"/>
    </row>
    <row r="25" spans="1:5" s="6" customFormat="1" ht="19.5" customHeight="1">
      <c r="A25" s="13" t="s">
        <v>38</v>
      </c>
      <c r="B25" s="99">
        <v>352</v>
      </c>
      <c r="C25" s="12">
        <f>[1]JB02!C637</f>
        <v>458</v>
      </c>
      <c r="D25" s="102">
        <f t="shared" si="0"/>
        <v>0.30113636363636365</v>
      </c>
      <c r="E25" s="11"/>
    </row>
    <row r="26" spans="1:5" s="6" customFormat="1" ht="19.5" customHeight="1">
      <c r="A26" s="13" t="s">
        <v>39</v>
      </c>
      <c r="B26" s="99">
        <v>417</v>
      </c>
      <c r="C26" s="12">
        <f>[1]JB02!C690+[1]JB02!C693+[1]JB02!C699</f>
        <v>475</v>
      </c>
      <c r="D26" s="102">
        <f t="shared" si="0"/>
        <v>0.13908872901678657</v>
      </c>
      <c r="E26" s="11"/>
    </row>
    <row r="27" spans="1:5" s="6" customFormat="1" ht="19.5" customHeight="1">
      <c r="A27" s="14"/>
      <c r="B27" s="101"/>
      <c r="C27" s="15"/>
      <c r="D27" s="102"/>
      <c r="E27" s="11"/>
    </row>
    <row r="28" spans="1:5" s="6" customFormat="1" ht="19.5" customHeight="1">
      <c r="A28" s="13"/>
      <c r="B28" s="99"/>
      <c r="C28" s="12"/>
      <c r="D28" s="102"/>
      <c r="E28" s="11"/>
    </row>
    <row r="29" spans="1:5" s="6" customFormat="1" ht="19.5" customHeight="1">
      <c r="A29" s="13"/>
      <c r="B29" s="99"/>
      <c r="C29" s="12"/>
      <c r="D29" s="102"/>
      <c r="E29" s="11"/>
    </row>
    <row r="30" spans="1:5" s="6" customFormat="1" ht="19.5" customHeight="1">
      <c r="A30" s="9" t="s">
        <v>262</v>
      </c>
      <c r="B30" s="100">
        <v>9180</v>
      </c>
      <c r="C30" s="19">
        <f>[1]JB02!C5</f>
        <v>8552</v>
      </c>
      <c r="D30" s="102">
        <f t="shared" si="0"/>
        <v>-6.8409586056644878E-2</v>
      </c>
      <c r="E30" s="11"/>
    </row>
    <row r="31" spans="1:5" s="6" customFormat="1" ht="37.5" customHeight="1">
      <c r="A31" s="36" t="s">
        <v>373</v>
      </c>
      <c r="B31" s="8"/>
      <c r="C31" s="8"/>
      <c r="D31" s="8"/>
      <c r="E31" s="8"/>
    </row>
  </sheetData>
  <mergeCells count="2">
    <mergeCell ref="A1:E1"/>
    <mergeCell ref="D2:E2"/>
  </mergeCells>
  <phoneticPr fontId="9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F228"/>
  <sheetViews>
    <sheetView topLeftCell="A205" workbookViewId="0">
      <selection activeCell="E3" sqref="E3:E5"/>
    </sheetView>
  </sheetViews>
  <sheetFormatPr defaultRowHeight="13.5"/>
  <cols>
    <col min="1" max="1" width="35.875" style="6" customWidth="1"/>
    <col min="2" max="4" width="13" style="8" customWidth="1"/>
    <col min="5" max="6" width="9" style="6"/>
    <col min="7" max="16384" width="9" style="5"/>
  </cols>
  <sheetData>
    <row r="1" spans="1:6" ht="44.25" customHeight="1">
      <c r="A1" s="90" t="s">
        <v>265</v>
      </c>
      <c r="B1" s="90"/>
      <c r="C1" s="90"/>
      <c r="D1" s="90"/>
      <c r="E1" s="90"/>
      <c r="F1" s="90"/>
    </row>
    <row r="2" spans="1:6" ht="24.75" customHeight="1">
      <c r="A2" s="35" t="s">
        <v>313</v>
      </c>
      <c r="B2" s="23"/>
      <c r="C2" s="23"/>
      <c r="D2" s="23"/>
      <c r="E2" s="35" t="s">
        <v>268</v>
      </c>
      <c r="F2" s="23"/>
    </row>
    <row r="3" spans="1:6" s="21" customFormat="1">
      <c r="A3" s="88" t="s">
        <v>314</v>
      </c>
      <c r="B3" s="88" t="s">
        <v>261</v>
      </c>
      <c r="C3" s="88" t="s">
        <v>275</v>
      </c>
      <c r="D3" s="88" t="s">
        <v>40</v>
      </c>
      <c r="E3" s="88" t="s">
        <v>341</v>
      </c>
      <c r="F3" s="88"/>
    </row>
    <row r="4" spans="1:6" s="22" customFormat="1" ht="13.5" customHeight="1">
      <c r="A4" s="88"/>
      <c r="B4" s="88"/>
      <c r="C4" s="88"/>
      <c r="D4" s="88"/>
      <c r="E4" s="88"/>
      <c r="F4" s="88"/>
    </row>
    <row r="5" spans="1:6" s="22" customFormat="1">
      <c r="A5" s="89"/>
      <c r="B5" s="89"/>
      <c r="C5" s="89"/>
      <c r="D5" s="89"/>
      <c r="E5" s="89"/>
      <c r="F5" s="89"/>
    </row>
    <row r="6" spans="1:6" ht="23.25" customHeight="1">
      <c r="A6" s="27" t="s">
        <v>316</v>
      </c>
      <c r="B6" s="28">
        <v>27485</v>
      </c>
      <c r="C6" s="28">
        <v>27809</v>
      </c>
      <c r="D6" s="28">
        <v>27809</v>
      </c>
      <c r="E6" s="29">
        <f>D6/C6</f>
        <v>1</v>
      </c>
      <c r="F6" s="30"/>
    </row>
    <row r="7" spans="1:6" ht="23.25" customHeight="1">
      <c r="A7" s="31" t="s">
        <v>41</v>
      </c>
      <c r="B7" s="32">
        <v>1221</v>
      </c>
      <c r="C7" s="28">
        <v>998</v>
      </c>
      <c r="D7" s="28">
        <v>998</v>
      </c>
      <c r="E7" s="29">
        <f t="shared" ref="E7:E70" si="0">D7/C7</f>
        <v>1</v>
      </c>
      <c r="F7" s="30"/>
    </row>
    <row r="8" spans="1:6" ht="23.25" customHeight="1">
      <c r="A8" s="31" t="s">
        <v>42</v>
      </c>
      <c r="B8" s="32">
        <v>644</v>
      </c>
      <c r="C8" s="28">
        <v>715</v>
      </c>
      <c r="D8" s="28">
        <v>715</v>
      </c>
      <c r="E8" s="29">
        <f t="shared" si="0"/>
        <v>1</v>
      </c>
      <c r="F8" s="30"/>
    </row>
    <row r="9" spans="1:6" ht="23.25" customHeight="1">
      <c r="A9" s="31" t="s">
        <v>43</v>
      </c>
      <c r="B9" s="32">
        <v>7329</v>
      </c>
      <c r="C9" s="28">
        <v>13364</v>
      </c>
      <c r="D9" s="28">
        <v>13364</v>
      </c>
      <c r="E9" s="29">
        <f t="shared" si="0"/>
        <v>1</v>
      </c>
      <c r="F9" s="30"/>
    </row>
    <row r="10" spans="1:6" ht="23.25" customHeight="1">
      <c r="A10" s="31" t="s">
        <v>44</v>
      </c>
      <c r="B10" s="32">
        <v>452</v>
      </c>
      <c r="C10" s="28">
        <v>927</v>
      </c>
      <c r="D10" s="28">
        <v>927</v>
      </c>
      <c r="E10" s="29">
        <f t="shared" si="0"/>
        <v>1</v>
      </c>
      <c r="F10" s="30"/>
    </row>
    <row r="11" spans="1:6" ht="23.25" customHeight="1">
      <c r="A11" s="31" t="s">
        <v>45</v>
      </c>
      <c r="B11" s="32">
        <v>337</v>
      </c>
      <c r="C11" s="28">
        <v>373</v>
      </c>
      <c r="D11" s="28">
        <v>373</v>
      </c>
      <c r="E11" s="29">
        <f t="shared" si="0"/>
        <v>1</v>
      </c>
      <c r="F11" s="30"/>
    </row>
    <row r="12" spans="1:6" ht="23.25" customHeight="1">
      <c r="A12" s="31" t="s">
        <v>46</v>
      </c>
      <c r="B12" s="32">
        <v>2357</v>
      </c>
      <c r="C12" s="28">
        <v>1646</v>
      </c>
      <c r="D12" s="28">
        <v>1646</v>
      </c>
      <c r="E12" s="29">
        <f t="shared" si="0"/>
        <v>1</v>
      </c>
      <c r="F12" s="30"/>
    </row>
    <row r="13" spans="1:6" ht="23.25" customHeight="1">
      <c r="A13" s="31" t="s">
        <v>47</v>
      </c>
      <c r="B13" s="32">
        <v>889</v>
      </c>
      <c r="C13" s="28">
        <v>1268</v>
      </c>
      <c r="D13" s="28">
        <v>1268</v>
      </c>
      <c r="E13" s="29">
        <f t="shared" si="0"/>
        <v>1</v>
      </c>
      <c r="F13" s="30"/>
    </row>
    <row r="14" spans="1:6" ht="23.25" customHeight="1">
      <c r="A14" s="31" t="s">
        <v>48</v>
      </c>
      <c r="B14" s="32">
        <v>457</v>
      </c>
      <c r="C14" s="28">
        <v>403</v>
      </c>
      <c r="D14" s="28">
        <v>403</v>
      </c>
      <c r="E14" s="29">
        <f t="shared" si="0"/>
        <v>1</v>
      </c>
      <c r="F14" s="30"/>
    </row>
    <row r="15" spans="1:6" ht="23.25" customHeight="1">
      <c r="A15" s="31" t="s">
        <v>49</v>
      </c>
      <c r="B15" s="32">
        <v>0</v>
      </c>
      <c r="C15" s="28">
        <v>0</v>
      </c>
      <c r="D15" s="28">
        <v>0</v>
      </c>
      <c r="E15" s="29"/>
      <c r="F15" s="30"/>
    </row>
    <row r="16" spans="1:6" ht="23.25" customHeight="1">
      <c r="A16" s="31" t="s">
        <v>50</v>
      </c>
      <c r="B16" s="32">
        <v>1137</v>
      </c>
      <c r="C16" s="28">
        <v>1224</v>
      </c>
      <c r="D16" s="28">
        <v>1224</v>
      </c>
      <c r="E16" s="29">
        <f t="shared" si="0"/>
        <v>1</v>
      </c>
      <c r="F16" s="30"/>
    </row>
    <row r="17" spans="1:6" ht="23.25" customHeight="1">
      <c r="A17" s="31" t="s">
        <v>51</v>
      </c>
      <c r="B17" s="32">
        <v>959</v>
      </c>
      <c r="C17" s="28">
        <v>961</v>
      </c>
      <c r="D17" s="28">
        <v>961</v>
      </c>
      <c r="E17" s="29">
        <f t="shared" si="0"/>
        <v>1</v>
      </c>
      <c r="F17" s="30"/>
    </row>
    <row r="18" spans="1:6" ht="23.25" customHeight="1">
      <c r="A18" s="31" t="s">
        <v>52</v>
      </c>
      <c r="B18" s="32">
        <v>0</v>
      </c>
      <c r="C18" s="28">
        <v>0</v>
      </c>
      <c r="D18" s="28">
        <v>0</v>
      </c>
      <c r="E18" s="29"/>
      <c r="F18" s="30"/>
    </row>
    <row r="19" spans="1:6" ht="23.25" customHeight="1">
      <c r="A19" s="31" t="s">
        <v>53</v>
      </c>
      <c r="B19" s="32">
        <v>6</v>
      </c>
      <c r="C19" s="28">
        <v>6</v>
      </c>
      <c r="D19" s="28">
        <v>6</v>
      </c>
      <c r="E19" s="29">
        <f t="shared" si="0"/>
        <v>1</v>
      </c>
      <c r="F19" s="30"/>
    </row>
    <row r="20" spans="1:6" ht="23.25" customHeight="1">
      <c r="A20" s="31" t="s">
        <v>54</v>
      </c>
      <c r="B20" s="32">
        <v>1</v>
      </c>
      <c r="C20" s="28">
        <v>2</v>
      </c>
      <c r="D20" s="28">
        <v>2</v>
      </c>
      <c r="E20" s="29">
        <f t="shared" si="0"/>
        <v>1</v>
      </c>
      <c r="F20" s="30"/>
    </row>
    <row r="21" spans="1:6" ht="23.25" customHeight="1">
      <c r="A21" s="31" t="s">
        <v>55</v>
      </c>
      <c r="B21" s="32">
        <v>137</v>
      </c>
      <c r="C21" s="28">
        <v>137</v>
      </c>
      <c r="D21" s="28">
        <v>137</v>
      </c>
      <c r="E21" s="29">
        <f t="shared" si="0"/>
        <v>1</v>
      </c>
      <c r="F21" s="30"/>
    </row>
    <row r="22" spans="1:6" ht="23.25" customHeight="1">
      <c r="A22" s="31" t="s">
        <v>56</v>
      </c>
      <c r="B22" s="32">
        <v>4</v>
      </c>
      <c r="C22" s="28">
        <v>4</v>
      </c>
      <c r="D22" s="28">
        <v>4</v>
      </c>
      <c r="E22" s="29">
        <f t="shared" si="0"/>
        <v>1</v>
      </c>
      <c r="F22" s="30"/>
    </row>
    <row r="23" spans="1:6" ht="23.25" customHeight="1">
      <c r="A23" s="31" t="s">
        <v>57</v>
      </c>
      <c r="B23" s="32">
        <v>235</v>
      </c>
      <c r="C23" s="28">
        <v>305</v>
      </c>
      <c r="D23" s="28">
        <v>305</v>
      </c>
      <c r="E23" s="29">
        <f t="shared" si="0"/>
        <v>1</v>
      </c>
      <c r="F23" s="30"/>
    </row>
    <row r="24" spans="1:6" ht="23.25" customHeight="1">
      <c r="A24" s="31" t="s">
        <v>58</v>
      </c>
      <c r="B24" s="32">
        <v>7615</v>
      </c>
      <c r="C24" s="28">
        <v>1415</v>
      </c>
      <c r="D24" s="28">
        <v>1415</v>
      </c>
      <c r="E24" s="29">
        <f t="shared" si="0"/>
        <v>1</v>
      </c>
      <c r="F24" s="30"/>
    </row>
    <row r="25" spans="1:6" ht="23.25" customHeight="1">
      <c r="A25" s="31" t="s">
        <v>59</v>
      </c>
      <c r="B25" s="32">
        <v>1355</v>
      </c>
      <c r="C25" s="28">
        <v>1169</v>
      </c>
      <c r="D25" s="28">
        <v>1169</v>
      </c>
      <c r="E25" s="29">
        <f t="shared" si="0"/>
        <v>1</v>
      </c>
      <c r="F25" s="30"/>
    </row>
    <row r="26" spans="1:6" ht="23.25" customHeight="1">
      <c r="A26" s="31" t="s">
        <v>60</v>
      </c>
      <c r="B26" s="32">
        <v>412</v>
      </c>
      <c r="C26" s="28">
        <v>602</v>
      </c>
      <c r="D26" s="28">
        <v>602</v>
      </c>
      <c r="E26" s="29">
        <f t="shared" si="0"/>
        <v>1</v>
      </c>
      <c r="F26" s="30"/>
    </row>
    <row r="27" spans="1:6" ht="23.25" customHeight="1">
      <c r="A27" s="31" t="s">
        <v>61</v>
      </c>
      <c r="B27" s="32">
        <v>170</v>
      </c>
      <c r="C27" s="28">
        <v>165</v>
      </c>
      <c r="D27" s="28">
        <v>165</v>
      </c>
      <c r="E27" s="29">
        <f t="shared" si="0"/>
        <v>1</v>
      </c>
      <c r="F27" s="30"/>
    </row>
    <row r="28" spans="1:6" ht="23.25" customHeight="1">
      <c r="A28" s="31" t="s">
        <v>62</v>
      </c>
      <c r="B28" s="32">
        <v>0</v>
      </c>
      <c r="C28" s="28">
        <v>0</v>
      </c>
      <c r="D28" s="28">
        <v>0</v>
      </c>
      <c r="E28" s="29"/>
      <c r="F28" s="30"/>
    </row>
    <row r="29" spans="1:6" ht="23.25" customHeight="1">
      <c r="A29" s="31" t="s">
        <v>276</v>
      </c>
      <c r="B29" s="32">
        <v>0</v>
      </c>
      <c r="C29" s="28">
        <v>0</v>
      </c>
      <c r="D29" s="28">
        <v>0</v>
      </c>
      <c r="E29" s="29"/>
      <c r="F29" s="30"/>
    </row>
    <row r="30" spans="1:6" ht="23.25" customHeight="1">
      <c r="A30" s="31" t="s">
        <v>63</v>
      </c>
      <c r="B30" s="32">
        <v>0</v>
      </c>
      <c r="C30" s="28">
        <v>0</v>
      </c>
      <c r="D30" s="28">
        <v>0</v>
      </c>
      <c r="E30" s="29"/>
      <c r="F30" s="30"/>
    </row>
    <row r="31" spans="1:6" ht="23.25" customHeight="1">
      <c r="A31" s="31" t="s">
        <v>64</v>
      </c>
      <c r="B31" s="32">
        <v>1738</v>
      </c>
      <c r="C31" s="28">
        <v>1855</v>
      </c>
      <c r="D31" s="28">
        <v>1855</v>
      </c>
      <c r="E31" s="29">
        <f t="shared" si="0"/>
        <v>1</v>
      </c>
      <c r="F31" s="30"/>
    </row>
    <row r="32" spans="1:6" ht="23.25" customHeight="1">
      <c r="A32" s="31" t="s">
        <v>277</v>
      </c>
      <c r="B32" s="32">
        <v>30</v>
      </c>
      <c r="C32" s="28">
        <v>270</v>
      </c>
      <c r="D32" s="28">
        <v>270</v>
      </c>
      <c r="E32" s="29">
        <f t="shared" si="0"/>
        <v>1</v>
      </c>
      <c r="F32" s="30"/>
    </row>
    <row r="33" spans="1:6" ht="23.25" customHeight="1">
      <c r="A33" s="27" t="s">
        <v>317</v>
      </c>
      <c r="B33" s="28">
        <v>0</v>
      </c>
      <c r="C33" s="28">
        <v>0</v>
      </c>
      <c r="D33" s="28">
        <v>0</v>
      </c>
      <c r="E33" s="29"/>
      <c r="F33" s="30"/>
    </row>
    <row r="34" spans="1:6" ht="23.25" customHeight="1">
      <c r="A34" s="31" t="s">
        <v>65</v>
      </c>
      <c r="B34" s="32">
        <v>0</v>
      </c>
      <c r="C34" s="28">
        <v>0</v>
      </c>
      <c r="D34" s="28">
        <v>0</v>
      </c>
      <c r="E34" s="29"/>
      <c r="F34" s="30"/>
    </row>
    <row r="35" spans="1:6" ht="23.25" customHeight="1">
      <c r="A35" s="31" t="s">
        <v>66</v>
      </c>
      <c r="B35" s="32">
        <v>0</v>
      </c>
      <c r="C35" s="28">
        <v>0</v>
      </c>
      <c r="D35" s="28">
        <v>0</v>
      </c>
      <c r="E35" s="29"/>
      <c r="F35" s="30"/>
    </row>
    <row r="36" spans="1:6" ht="23.25" customHeight="1">
      <c r="A36" s="31" t="s">
        <v>67</v>
      </c>
      <c r="B36" s="32">
        <v>0</v>
      </c>
      <c r="C36" s="28">
        <v>0</v>
      </c>
      <c r="D36" s="28">
        <v>0</v>
      </c>
      <c r="E36" s="29"/>
      <c r="F36" s="30"/>
    </row>
    <row r="37" spans="1:6" ht="23.25" customHeight="1">
      <c r="A37" s="31" t="s">
        <v>68</v>
      </c>
      <c r="B37" s="32">
        <v>0</v>
      </c>
      <c r="C37" s="28">
        <v>0</v>
      </c>
      <c r="D37" s="28">
        <v>0</v>
      </c>
      <c r="E37" s="29"/>
      <c r="F37" s="30"/>
    </row>
    <row r="38" spans="1:6" ht="23.25" customHeight="1">
      <c r="A38" s="31" t="s">
        <v>69</v>
      </c>
      <c r="B38" s="32">
        <v>0</v>
      </c>
      <c r="C38" s="28">
        <v>0</v>
      </c>
      <c r="D38" s="28">
        <v>0</v>
      </c>
      <c r="E38" s="29"/>
      <c r="F38" s="30"/>
    </row>
    <row r="39" spans="1:6" ht="23.25" customHeight="1">
      <c r="A39" s="31" t="s">
        <v>278</v>
      </c>
      <c r="B39" s="32">
        <v>0</v>
      </c>
      <c r="C39" s="28">
        <v>0</v>
      </c>
      <c r="D39" s="28">
        <v>0</v>
      </c>
      <c r="E39" s="29"/>
      <c r="F39" s="30"/>
    </row>
    <row r="40" spans="1:6" ht="23.25" customHeight="1">
      <c r="A40" s="31" t="s">
        <v>70</v>
      </c>
      <c r="B40" s="32">
        <v>0</v>
      </c>
      <c r="C40" s="28">
        <v>0</v>
      </c>
      <c r="D40" s="28">
        <v>0</v>
      </c>
      <c r="E40" s="29"/>
      <c r="F40" s="30"/>
    </row>
    <row r="41" spans="1:6" ht="23.25" customHeight="1">
      <c r="A41" s="31" t="s">
        <v>71</v>
      </c>
      <c r="B41" s="32">
        <v>0</v>
      </c>
      <c r="C41" s="28">
        <v>0</v>
      </c>
      <c r="D41" s="28">
        <v>0</v>
      </c>
      <c r="E41" s="29"/>
      <c r="F41" s="30"/>
    </row>
    <row r="42" spans="1:6" ht="23.25" customHeight="1">
      <c r="A42" s="31" t="s">
        <v>279</v>
      </c>
      <c r="B42" s="32">
        <v>0</v>
      </c>
      <c r="C42" s="28">
        <v>0</v>
      </c>
      <c r="D42" s="28">
        <v>0</v>
      </c>
      <c r="E42" s="29"/>
      <c r="F42" s="30"/>
    </row>
    <row r="43" spans="1:6" ht="23.25" customHeight="1">
      <c r="A43" s="27" t="s">
        <v>318</v>
      </c>
      <c r="B43" s="28">
        <v>0</v>
      </c>
      <c r="C43" s="28">
        <v>0</v>
      </c>
      <c r="D43" s="28">
        <v>0</v>
      </c>
      <c r="E43" s="29"/>
      <c r="F43" s="30"/>
    </row>
    <row r="44" spans="1:6" ht="23.25" customHeight="1">
      <c r="A44" s="31" t="s">
        <v>72</v>
      </c>
      <c r="B44" s="32">
        <v>0</v>
      </c>
      <c r="C44" s="28">
        <v>0</v>
      </c>
      <c r="D44" s="28">
        <v>0</v>
      </c>
      <c r="E44" s="29"/>
      <c r="F44" s="30"/>
    </row>
    <row r="45" spans="1:6" ht="23.25" customHeight="1">
      <c r="A45" s="31" t="s">
        <v>280</v>
      </c>
      <c r="B45" s="32">
        <v>0</v>
      </c>
      <c r="C45" s="28">
        <v>0</v>
      </c>
      <c r="D45" s="28">
        <v>0</v>
      </c>
      <c r="E45" s="29"/>
      <c r="F45" s="30"/>
    </row>
    <row r="46" spans="1:6" ht="23.25" customHeight="1">
      <c r="A46" s="31" t="s">
        <v>281</v>
      </c>
      <c r="B46" s="32">
        <v>0</v>
      </c>
      <c r="C46" s="28">
        <v>0</v>
      </c>
      <c r="D46" s="28">
        <v>0</v>
      </c>
      <c r="E46" s="29"/>
      <c r="F46" s="30"/>
    </row>
    <row r="47" spans="1:6" ht="23.25" customHeight="1">
      <c r="A47" s="31" t="s">
        <v>73</v>
      </c>
      <c r="B47" s="32">
        <v>0</v>
      </c>
      <c r="C47" s="28">
        <v>0</v>
      </c>
      <c r="D47" s="28">
        <v>0</v>
      </c>
      <c r="E47" s="29"/>
      <c r="F47" s="30"/>
    </row>
    <row r="48" spans="1:6" ht="23.25" customHeight="1">
      <c r="A48" s="31" t="s">
        <v>282</v>
      </c>
      <c r="B48" s="32">
        <v>0</v>
      </c>
      <c r="C48" s="28">
        <v>0</v>
      </c>
      <c r="D48" s="28">
        <v>0</v>
      </c>
      <c r="E48" s="29"/>
      <c r="F48" s="30"/>
    </row>
    <row r="49" spans="1:6" ht="23.25" customHeight="1">
      <c r="A49" s="27" t="s">
        <v>319</v>
      </c>
      <c r="B49" s="28">
        <v>8676</v>
      </c>
      <c r="C49" s="28">
        <v>9357</v>
      </c>
      <c r="D49" s="28">
        <v>9357</v>
      </c>
      <c r="E49" s="29">
        <f t="shared" si="0"/>
        <v>1</v>
      </c>
      <c r="F49" s="30"/>
    </row>
    <row r="50" spans="1:6" ht="23.25" customHeight="1">
      <c r="A50" s="31" t="s">
        <v>283</v>
      </c>
      <c r="B50" s="32">
        <v>20</v>
      </c>
      <c r="C50" s="28">
        <v>1</v>
      </c>
      <c r="D50" s="28">
        <v>1</v>
      </c>
      <c r="E50" s="29">
        <f t="shared" si="0"/>
        <v>1</v>
      </c>
      <c r="F50" s="30"/>
    </row>
    <row r="51" spans="1:6" ht="23.25" customHeight="1">
      <c r="A51" s="31" t="s">
        <v>74</v>
      </c>
      <c r="B51" s="32">
        <v>7817</v>
      </c>
      <c r="C51" s="28">
        <v>7985</v>
      </c>
      <c r="D51" s="28">
        <v>7985</v>
      </c>
      <c r="E51" s="29">
        <f t="shared" si="0"/>
        <v>1</v>
      </c>
      <c r="F51" s="30"/>
    </row>
    <row r="52" spans="1:6" ht="23.25" customHeight="1">
      <c r="A52" s="31" t="s">
        <v>75</v>
      </c>
      <c r="B52" s="32">
        <v>0</v>
      </c>
      <c r="C52" s="28">
        <v>0</v>
      </c>
      <c r="D52" s="28">
        <v>0</v>
      </c>
      <c r="E52" s="29"/>
      <c r="F52" s="30"/>
    </row>
    <row r="53" spans="1:6" ht="23.25" customHeight="1">
      <c r="A53" s="31" t="s">
        <v>76</v>
      </c>
      <c r="B53" s="32">
        <v>0</v>
      </c>
      <c r="C53" s="28">
        <v>0</v>
      </c>
      <c r="D53" s="28">
        <v>0</v>
      </c>
      <c r="E53" s="29"/>
      <c r="F53" s="30"/>
    </row>
    <row r="54" spans="1:6" ht="23.25" customHeight="1">
      <c r="A54" s="31" t="s">
        <v>77</v>
      </c>
      <c r="B54" s="32">
        <v>0</v>
      </c>
      <c r="C54" s="28">
        <v>0</v>
      </c>
      <c r="D54" s="28">
        <v>0</v>
      </c>
      <c r="E54" s="29"/>
      <c r="F54" s="30"/>
    </row>
    <row r="55" spans="1:6" ht="23.25" customHeight="1">
      <c r="A55" s="31" t="s">
        <v>78</v>
      </c>
      <c r="B55" s="32">
        <v>839</v>
      </c>
      <c r="C55" s="28">
        <v>967</v>
      </c>
      <c r="D55" s="28">
        <v>967</v>
      </c>
      <c r="E55" s="29">
        <f t="shared" si="0"/>
        <v>1</v>
      </c>
      <c r="F55" s="30"/>
    </row>
    <row r="56" spans="1:6" ht="23.25" customHeight="1">
      <c r="A56" s="31" t="s">
        <v>79</v>
      </c>
      <c r="B56" s="32">
        <v>0</v>
      </c>
      <c r="C56" s="28">
        <v>0</v>
      </c>
      <c r="D56" s="28">
        <v>0</v>
      </c>
      <c r="E56" s="29"/>
      <c r="F56" s="30"/>
    </row>
    <row r="57" spans="1:6" ht="23.25" customHeight="1">
      <c r="A57" s="31" t="s">
        <v>80</v>
      </c>
      <c r="B57" s="32">
        <v>0</v>
      </c>
      <c r="C57" s="28">
        <v>0</v>
      </c>
      <c r="D57" s="28">
        <v>0</v>
      </c>
      <c r="E57" s="29"/>
      <c r="F57" s="30"/>
    </row>
    <row r="58" spans="1:6" ht="23.25" customHeight="1">
      <c r="A58" s="31" t="s">
        <v>81</v>
      </c>
      <c r="B58" s="32">
        <v>0</v>
      </c>
      <c r="C58" s="28">
        <v>0</v>
      </c>
      <c r="D58" s="28">
        <v>0</v>
      </c>
      <c r="E58" s="29"/>
      <c r="F58" s="30"/>
    </row>
    <row r="59" spans="1:6" ht="23.25" customHeight="1">
      <c r="A59" s="31" t="s">
        <v>82</v>
      </c>
      <c r="B59" s="32">
        <v>0</v>
      </c>
      <c r="C59" s="28">
        <v>0</v>
      </c>
      <c r="D59" s="28">
        <v>0</v>
      </c>
      <c r="E59" s="29"/>
      <c r="F59" s="30"/>
    </row>
    <row r="60" spans="1:6" ht="23.25" customHeight="1">
      <c r="A60" s="31" t="s">
        <v>284</v>
      </c>
      <c r="B60" s="32">
        <v>0</v>
      </c>
      <c r="C60" s="28">
        <v>404</v>
      </c>
      <c r="D60" s="28">
        <v>404</v>
      </c>
      <c r="E60" s="29">
        <f t="shared" si="0"/>
        <v>1</v>
      </c>
      <c r="F60" s="30"/>
    </row>
    <row r="61" spans="1:6" ht="23.25" customHeight="1">
      <c r="A61" s="27" t="s">
        <v>320</v>
      </c>
      <c r="B61" s="28">
        <v>55592</v>
      </c>
      <c r="C61" s="28">
        <v>72159</v>
      </c>
      <c r="D61" s="28">
        <v>72159</v>
      </c>
      <c r="E61" s="29">
        <f t="shared" si="0"/>
        <v>1</v>
      </c>
      <c r="F61" s="30"/>
    </row>
    <row r="62" spans="1:6" ht="23.25" customHeight="1">
      <c r="A62" s="31" t="s">
        <v>83</v>
      </c>
      <c r="B62" s="32">
        <v>540</v>
      </c>
      <c r="C62" s="28">
        <v>235</v>
      </c>
      <c r="D62" s="28">
        <v>235</v>
      </c>
      <c r="E62" s="29">
        <f t="shared" si="0"/>
        <v>1</v>
      </c>
      <c r="F62" s="30"/>
    </row>
    <row r="63" spans="1:6" ht="23.25" customHeight="1">
      <c r="A63" s="31" t="s">
        <v>84</v>
      </c>
      <c r="B63" s="32">
        <v>50137</v>
      </c>
      <c r="C63" s="28">
        <v>57266</v>
      </c>
      <c r="D63" s="28">
        <v>57266</v>
      </c>
      <c r="E63" s="29">
        <f t="shared" si="0"/>
        <v>1</v>
      </c>
      <c r="F63" s="30"/>
    </row>
    <row r="64" spans="1:6" ht="23.25" customHeight="1">
      <c r="A64" s="31" t="s">
        <v>85</v>
      </c>
      <c r="B64" s="32">
        <v>3359</v>
      </c>
      <c r="C64" s="28">
        <v>3439</v>
      </c>
      <c r="D64" s="28">
        <v>3439</v>
      </c>
      <c r="E64" s="29">
        <f t="shared" si="0"/>
        <v>1</v>
      </c>
      <c r="F64" s="30"/>
    </row>
    <row r="65" spans="1:6" ht="23.25" customHeight="1">
      <c r="A65" s="31" t="s">
        <v>86</v>
      </c>
      <c r="B65" s="32">
        <v>0</v>
      </c>
      <c r="C65" s="28">
        <v>0</v>
      </c>
      <c r="D65" s="28">
        <v>0</v>
      </c>
      <c r="E65" s="29"/>
      <c r="F65" s="30"/>
    </row>
    <row r="66" spans="1:6" ht="23.25" customHeight="1">
      <c r="A66" s="31" t="s">
        <v>87</v>
      </c>
      <c r="B66" s="32">
        <v>0</v>
      </c>
      <c r="C66" s="28">
        <v>0</v>
      </c>
      <c r="D66" s="28">
        <v>0</v>
      </c>
      <c r="E66" s="29"/>
      <c r="F66" s="30"/>
    </row>
    <row r="67" spans="1:6" ht="23.25" customHeight="1">
      <c r="A67" s="31" t="s">
        <v>88</v>
      </c>
      <c r="B67" s="32">
        <v>0</v>
      </c>
      <c r="C67" s="28">
        <v>0</v>
      </c>
      <c r="D67" s="28">
        <v>0</v>
      </c>
      <c r="E67" s="29"/>
      <c r="F67" s="30"/>
    </row>
    <row r="68" spans="1:6" ht="23.25" customHeight="1">
      <c r="A68" s="31" t="s">
        <v>89</v>
      </c>
      <c r="B68" s="32">
        <v>495</v>
      </c>
      <c r="C68" s="28">
        <v>516</v>
      </c>
      <c r="D68" s="28">
        <v>516</v>
      </c>
      <c r="E68" s="29">
        <f t="shared" si="0"/>
        <v>1</v>
      </c>
      <c r="F68" s="30"/>
    </row>
    <row r="69" spans="1:6" ht="23.25" customHeight="1">
      <c r="A69" s="31" t="s">
        <v>90</v>
      </c>
      <c r="B69" s="32">
        <v>140</v>
      </c>
      <c r="C69" s="28">
        <v>170</v>
      </c>
      <c r="D69" s="28">
        <v>170</v>
      </c>
      <c r="E69" s="29">
        <f t="shared" si="0"/>
        <v>1</v>
      </c>
      <c r="F69" s="30"/>
    </row>
    <row r="70" spans="1:6" ht="23.25" customHeight="1">
      <c r="A70" s="31" t="s">
        <v>91</v>
      </c>
      <c r="B70" s="32">
        <v>300</v>
      </c>
      <c r="C70" s="28">
        <v>578</v>
      </c>
      <c r="D70" s="28">
        <v>578</v>
      </c>
      <c r="E70" s="29">
        <f t="shared" si="0"/>
        <v>1</v>
      </c>
      <c r="F70" s="30"/>
    </row>
    <row r="71" spans="1:6" ht="23.25" customHeight="1">
      <c r="A71" s="31" t="s">
        <v>285</v>
      </c>
      <c r="B71" s="32">
        <v>621</v>
      </c>
      <c r="C71" s="28">
        <v>9955</v>
      </c>
      <c r="D71" s="28">
        <v>9955</v>
      </c>
      <c r="E71" s="29">
        <f t="shared" ref="E71:E132" si="1">D71/C71</f>
        <v>1</v>
      </c>
      <c r="F71" s="30"/>
    </row>
    <row r="72" spans="1:6" ht="23.25" customHeight="1">
      <c r="A72" s="27" t="s">
        <v>321</v>
      </c>
      <c r="B72" s="28">
        <v>1950</v>
      </c>
      <c r="C72" s="28">
        <v>2157</v>
      </c>
      <c r="D72" s="28">
        <v>2157</v>
      </c>
      <c r="E72" s="29">
        <f t="shared" si="1"/>
        <v>1</v>
      </c>
      <c r="F72" s="30"/>
    </row>
    <row r="73" spans="1:6" ht="23.25" customHeight="1">
      <c r="A73" s="31" t="s">
        <v>92</v>
      </c>
      <c r="B73" s="32">
        <v>0</v>
      </c>
      <c r="C73" s="28">
        <v>0</v>
      </c>
      <c r="D73" s="28">
        <v>0</v>
      </c>
      <c r="E73" s="29"/>
      <c r="F73" s="30"/>
    </row>
    <row r="74" spans="1:6" ht="23.25" customHeight="1">
      <c r="A74" s="31" t="s">
        <v>93</v>
      </c>
      <c r="B74" s="32">
        <v>0</v>
      </c>
      <c r="C74" s="28">
        <v>0</v>
      </c>
      <c r="D74" s="28">
        <v>0</v>
      </c>
      <c r="E74" s="29"/>
      <c r="F74" s="30"/>
    </row>
    <row r="75" spans="1:6" ht="23.25" customHeight="1">
      <c r="A75" s="31" t="s">
        <v>94</v>
      </c>
      <c r="B75" s="32">
        <v>0</v>
      </c>
      <c r="C75" s="28">
        <v>0</v>
      </c>
      <c r="D75" s="28">
        <v>0</v>
      </c>
      <c r="E75" s="29"/>
      <c r="F75" s="30"/>
    </row>
    <row r="76" spans="1:6" ht="23.25" customHeight="1">
      <c r="A76" s="31" t="s">
        <v>95</v>
      </c>
      <c r="B76" s="32">
        <v>1805</v>
      </c>
      <c r="C76" s="28">
        <v>404</v>
      </c>
      <c r="D76" s="28">
        <v>404</v>
      </c>
      <c r="E76" s="29">
        <f t="shared" si="1"/>
        <v>1</v>
      </c>
      <c r="F76" s="30"/>
    </row>
    <row r="77" spans="1:6" ht="23.25" customHeight="1">
      <c r="A77" s="31" t="s">
        <v>96</v>
      </c>
      <c r="B77" s="32">
        <v>0</v>
      </c>
      <c r="C77" s="28">
        <v>21</v>
      </c>
      <c r="D77" s="28">
        <v>21</v>
      </c>
      <c r="E77" s="29">
        <f t="shared" si="1"/>
        <v>1</v>
      </c>
      <c r="F77" s="30"/>
    </row>
    <row r="78" spans="1:6" ht="23.25" customHeight="1">
      <c r="A78" s="31" t="s">
        <v>97</v>
      </c>
      <c r="B78" s="32">
        <v>0</v>
      </c>
      <c r="C78" s="28">
        <v>0</v>
      </c>
      <c r="D78" s="28">
        <v>0</v>
      </c>
      <c r="E78" s="29"/>
      <c r="F78" s="30"/>
    </row>
    <row r="79" spans="1:6" ht="23.25" customHeight="1">
      <c r="A79" s="31" t="s">
        <v>98</v>
      </c>
      <c r="B79" s="32">
        <v>145</v>
      </c>
      <c r="C79" s="28">
        <v>137</v>
      </c>
      <c r="D79" s="28">
        <v>137</v>
      </c>
      <c r="E79" s="29">
        <f t="shared" si="1"/>
        <v>1</v>
      </c>
      <c r="F79" s="30"/>
    </row>
    <row r="80" spans="1:6" ht="23.25" customHeight="1">
      <c r="A80" s="31" t="s">
        <v>99</v>
      </c>
      <c r="B80" s="32">
        <v>0</v>
      </c>
      <c r="C80" s="28">
        <v>0</v>
      </c>
      <c r="D80" s="28">
        <v>0</v>
      </c>
      <c r="E80" s="29"/>
      <c r="F80" s="30"/>
    </row>
    <row r="81" spans="1:6" ht="23.25" customHeight="1">
      <c r="A81" s="31" t="s">
        <v>100</v>
      </c>
      <c r="B81" s="32">
        <v>0</v>
      </c>
      <c r="C81" s="28">
        <v>0</v>
      </c>
      <c r="D81" s="28">
        <v>0</v>
      </c>
      <c r="E81" s="29"/>
      <c r="F81" s="30"/>
    </row>
    <row r="82" spans="1:6" ht="23.25" customHeight="1">
      <c r="A82" s="31" t="s">
        <v>286</v>
      </c>
      <c r="B82" s="32">
        <v>0</v>
      </c>
      <c r="C82" s="28">
        <v>1595</v>
      </c>
      <c r="D82" s="28">
        <v>1595</v>
      </c>
      <c r="E82" s="29">
        <f t="shared" si="1"/>
        <v>1</v>
      </c>
      <c r="F82" s="30"/>
    </row>
    <row r="83" spans="1:6" ht="23.25" customHeight="1">
      <c r="A83" s="27" t="s">
        <v>322</v>
      </c>
      <c r="B83" s="28">
        <v>2620</v>
      </c>
      <c r="C83" s="28">
        <v>4145</v>
      </c>
      <c r="D83" s="28">
        <v>4145</v>
      </c>
      <c r="E83" s="29">
        <f t="shared" si="1"/>
        <v>1</v>
      </c>
      <c r="F83" s="30"/>
    </row>
    <row r="84" spans="1:6" ht="23.25" customHeight="1">
      <c r="A84" s="31" t="s">
        <v>101</v>
      </c>
      <c r="B84" s="32">
        <v>1553</v>
      </c>
      <c r="C84" s="28">
        <v>3063</v>
      </c>
      <c r="D84" s="28">
        <v>3063</v>
      </c>
      <c r="E84" s="29">
        <f t="shared" si="1"/>
        <v>1</v>
      </c>
      <c r="F84" s="30"/>
    </row>
    <row r="85" spans="1:6" ht="23.25" customHeight="1">
      <c r="A85" s="31" t="s">
        <v>102</v>
      </c>
      <c r="B85" s="32">
        <v>318</v>
      </c>
      <c r="C85" s="28">
        <v>242</v>
      </c>
      <c r="D85" s="28">
        <v>242</v>
      </c>
      <c r="E85" s="29">
        <f t="shared" si="1"/>
        <v>1</v>
      </c>
      <c r="F85" s="30"/>
    </row>
    <row r="86" spans="1:6" ht="23.25" customHeight="1">
      <c r="A86" s="31" t="s">
        <v>103</v>
      </c>
      <c r="B86" s="32">
        <v>191</v>
      </c>
      <c r="C86" s="28">
        <v>244</v>
      </c>
      <c r="D86" s="28">
        <v>244</v>
      </c>
      <c r="E86" s="29">
        <f t="shared" si="1"/>
        <v>1</v>
      </c>
      <c r="F86" s="30"/>
    </row>
    <row r="87" spans="1:6" ht="23.25" customHeight="1">
      <c r="A87" s="33" t="s">
        <v>104</v>
      </c>
      <c r="B87" s="32">
        <v>10</v>
      </c>
      <c r="C87" s="28">
        <v>0</v>
      </c>
      <c r="D87" s="28">
        <v>0</v>
      </c>
      <c r="E87" s="29"/>
      <c r="F87" s="30"/>
    </row>
    <row r="88" spans="1:6" ht="23.25" customHeight="1">
      <c r="A88" s="33" t="s">
        <v>105</v>
      </c>
      <c r="B88" s="32">
        <v>528</v>
      </c>
      <c r="C88" s="28">
        <v>469</v>
      </c>
      <c r="D88" s="28">
        <v>469</v>
      </c>
      <c r="E88" s="29">
        <f t="shared" si="1"/>
        <v>1</v>
      </c>
      <c r="F88" s="30"/>
    </row>
    <row r="89" spans="1:6" ht="23.25" customHeight="1">
      <c r="A89" s="31" t="s">
        <v>287</v>
      </c>
      <c r="B89" s="32">
        <v>20</v>
      </c>
      <c r="C89" s="28">
        <v>127</v>
      </c>
      <c r="D89" s="28">
        <v>127</v>
      </c>
      <c r="E89" s="29">
        <f t="shared" si="1"/>
        <v>1</v>
      </c>
      <c r="F89" s="30"/>
    </row>
    <row r="90" spans="1:6" ht="23.25" customHeight="1">
      <c r="A90" s="27" t="s">
        <v>323</v>
      </c>
      <c r="B90" s="28">
        <v>22012</v>
      </c>
      <c r="C90" s="28">
        <v>38571</v>
      </c>
      <c r="D90" s="28">
        <v>38571</v>
      </c>
      <c r="E90" s="29">
        <f t="shared" si="1"/>
        <v>1</v>
      </c>
      <c r="F90" s="30"/>
    </row>
    <row r="91" spans="1:6" ht="23.25" customHeight="1">
      <c r="A91" s="31" t="s">
        <v>106</v>
      </c>
      <c r="B91" s="32">
        <v>844</v>
      </c>
      <c r="C91" s="28">
        <v>864</v>
      </c>
      <c r="D91" s="28">
        <v>864</v>
      </c>
      <c r="E91" s="29">
        <f t="shared" si="1"/>
        <v>1</v>
      </c>
      <c r="F91" s="30"/>
    </row>
    <row r="92" spans="1:6" ht="23.25" customHeight="1">
      <c r="A92" s="31" t="s">
        <v>107</v>
      </c>
      <c r="B92" s="32">
        <v>868</v>
      </c>
      <c r="C92" s="28">
        <v>1458</v>
      </c>
      <c r="D92" s="28">
        <v>1458</v>
      </c>
      <c r="E92" s="29">
        <f t="shared" si="1"/>
        <v>1</v>
      </c>
      <c r="F92" s="30"/>
    </row>
    <row r="93" spans="1:6" ht="23.25" customHeight="1">
      <c r="A93" s="31" t="s">
        <v>246</v>
      </c>
      <c r="B93" s="32">
        <v>0</v>
      </c>
      <c r="C93" s="28">
        <v>0</v>
      </c>
      <c r="D93" s="28">
        <v>0</v>
      </c>
      <c r="E93" s="29"/>
      <c r="F93" s="30"/>
    </row>
    <row r="94" spans="1:6" ht="23.25" customHeight="1">
      <c r="A94" s="31" t="s">
        <v>108</v>
      </c>
      <c r="B94" s="32">
        <v>2442</v>
      </c>
      <c r="C94" s="28">
        <v>4325</v>
      </c>
      <c r="D94" s="28">
        <v>4325</v>
      </c>
      <c r="E94" s="29">
        <f t="shared" si="1"/>
        <v>1</v>
      </c>
      <c r="F94" s="30"/>
    </row>
    <row r="95" spans="1:6" ht="23.25" customHeight="1">
      <c r="A95" s="31" t="s">
        <v>109</v>
      </c>
      <c r="B95" s="32">
        <v>0</v>
      </c>
      <c r="C95" s="28">
        <v>0</v>
      </c>
      <c r="D95" s="28">
        <v>0</v>
      </c>
      <c r="E95" s="29"/>
      <c r="F95" s="30"/>
    </row>
    <row r="96" spans="1:6" ht="23.25" customHeight="1">
      <c r="A96" s="31" t="s">
        <v>110</v>
      </c>
      <c r="B96" s="32">
        <v>0</v>
      </c>
      <c r="C96" s="28">
        <v>1595</v>
      </c>
      <c r="D96" s="28">
        <v>1595</v>
      </c>
      <c r="E96" s="29">
        <f t="shared" si="1"/>
        <v>1</v>
      </c>
      <c r="F96" s="30"/>
    </row>
    <row r="97" spans="1:6" ht="23.25" customHeight="1">
      <c r="A97" s="31" t="s">
        <v>111</v>
      </c>
      <c r="B97" s="32">
        <v>1083</v>
      </c>
      <c r="C97" s="28">
        <v>1679</v>
      </c>
      <c r="D97" s="28">
        <v>1679</v>
      </c>
      <c r="E97" s="29">
        <f t="shared" si="1"/>
        <v>1</v>
      </c>
      <c r="F97" s="30"/>
    </row>
    <row r="98" spans="1:6" ht="23.25" customHeight="1">
      <c r="A98" s="31" t="s">
        <v>112</v>
      </c>
      <c r="B98" s="32">
        <v>473</v>
      </c>
      <c r="C98" s="28">
        <v>752</v>
      </c>
      <c r="D98" s="28">
        <v>752</v>
      </c>
      <c r="E98" s="29">
        <f t="shared" si="1"/>
        <v>1</v>
      </c>
      <c r="F98" s="30"/>
    </row>
    <row r="99" spans="1:6" ht="23.25" customHeight="1">
      <c r="A99" s="31" t="s">
        <v>113</v>
      </c>
      <c r="B99" s="32">
        <v>420</v>
      </c>
      <c r="C99" s="28">
        <v>603</v>
      </c>
      <c r="D99" s="28">
        <v>603</v>
      </c>
      <c r="E99" s="29">
        <f t="shared" si="1"/>
        <v>1</v>
      </c>
      <c r="F99" s="30"/>
    </row>
    <row r="100" spans="1:6" ht="23.25" customHeight="1">
      <c r="A100" s="31" t="s">
        <v>114</v>
      </c>
      <c r="B100" s="32">
        <v>684</v>
      </c>
      <c r="C100" s="28">
        <v>1686</v>
      </c>
      <c r="D100" s="28">
        <v>1686</v>
      </c>
      <c r="E100" s="29">
        <f t="shared" si="1"/>
        <v>1</v>
      </c>
      <c r="F100" s="30"/>
    </row>
    <row r="101" spans="1:6" ht="23.25" customHeight="1">
      <c r="A101" s="31" t="s">
        <v>115</v>
      </c>
      <c r="B101" s="32">
        <v>61</v>
      </c>
      <c r="C101" s="28">
        <v>66</v>
      </c>
      <c r="D101" s="28">
        <v>66</v>
      </c>
      <c r="E101" s="29">
        <f t="shared" si="1"/>
        <v>1</v>
      </c>
      <c r="F101" s="30"/>
    </row>
    <row r="102" spans="1:6" ht="23.25" customHeight="1">
      <c r="A102" s="31" t="s">
        <v>116</v>
      </c>
      <c r="B102" s="32">
        <v>1680</v>
      </c>
      <c r="C102" s="28">
        <v>1680</v>
      </c>
      <c r="D102" s="28">
        <v>1680</v>
      </c>
      <c r="E102" s="29">
        <f t="shared" si="1"/>
        <v>1</v>
      </c>
      <c r="F102" s="30"/>
    </row>
    <row r="103" spans="1:6" ht="23.25" customHeight="1">
      <c r="A103" s="31" t="s">
        <v>117</v>
      </c>
      <c r="B103" s="32">
        <v>27</v>
      </c>
      <c r="C103" s="28">
        <v>3</v>
      </c>
      <c r="D103" s="28">
        <v>3</v>
      </c>
      <c r="E103" s="29">
        <f t="shared" si="1"/>
        <v>1</v>
      </c>
      <c r="F103" s="30"/>
    </row>
    <row r="104" spans="1:6" ht="23.25" customHeight="1">
      <c r="A104" s="31" t="s">
        <v>118</v>
      </c>
      <c r="B104" s="32">
        <v>300</v>
      </c>
      <c r="C104" s="28">
        <v>0</v>
      </c>
      <c r="D104" s="28">
        <v>0</v>
      </c>
      <c r="E104" s="29"/>
      <c r="F104" s="30"/>
    </row>
    <row r="105" spans="1:6" ht="23.25" customHeight="1">
      <c r="A105" s="31" t="s">
        <v>119</v>
      </c>
      <c r="B105" s="32">
        <v>0</v>
      </c>
      <c r="C105" s="28">
        <v>0</v>
      </c>
      <c r="D105" s="28">
        <v>0</v>
      </c>
      <c r="E105" s="29"/>
      <c r="F105" s="30"/>
    </row>
    <row r="106" spans="1:6" ht="23.25" customHeight="1">
      <c r="A106" s="31" t="s">
        <v>120</v>
      </c>
      <c r="B106" s="32">
        <v>0</v>
      </c>
      <c r="C106" s="28">
        <v>0</v>
      </c>
      <c r="D106" s="28">
        <v>0</v>
      </c>
      <c r="E106" s="29"/>
      <c r="F106" s="30"/>
    </row>
    <row r="107" spans="1:6" ht="23.25" customHeight="1">
      <c r="A107" s="31" t="s">
        <v>121</v>
      </c>
      <c r="B107" s="32">
        <v>3215</v>
      </c>
      <c r="C107" s="28">
        <v>12190</v>
      </c>
      <c r="D107" s="28">
        <v>12190</v>
      </c>
      <c r="E107" s="29">
        <f t="shared" si="1"/>
        <v>1</v>
      </c>
      <c r="F107" s="30"/>
    </row>
    <row r="108" spans="1:6" ht="23.25" customHeight="1">
      <c r="A108" s="31" t="s">
        <v>122</v>
      </c>
      <c r="B108" s="32">
        <v>0</v>
      </c>
      <c r="C108" s="28">
        <v>0</v>
      </c>
      <c r="D108" s="28">
        <v>0</v>
      </c>
      <c r="E108" s="29"/>
      <c r="F108" s="30"/>
    </row>
    <row r="109" spans="1:6" ht="23.25" customHeight="1">
      <c r="A109" s="31" t="s">
        <v>123</v>
      </c>
      <c r="B109" s="32">
        <v>250</v>
      </c>
      <c r="C109" s="28">
        <v>270</v>
      </c>
      <c r="D109" s="28">
        <v>270</v>
      </c>
      <c r="E109" s="29">
        <f t="shared" si="1"/>
        <v>1</v>
      </c>
      <c r="F109" s="30"/>
    </row>
    <row r="110" spans="1:6" ht="23.25" customHeight="1">
      <c r="A110" s="31" t="s">
        <v>124</v>
      </c>
      <c r="B110" s="32">
        <v>0</v>
      </c>
      <c r="C110" s="28">
        <v>0</v>
      </c>
      <c r="D110" s="28">
        <v>0</v>
      </c>
      <c r="E110" s="29"/>
      <c r="F110" s="30"/>
    </row>
    <row r="111" spans="1:6" ht="23.25" customHeight="1">
      <c r="A111" s="31" t="s">
        <v>288</v>
      </c>
      <c r="B111" s="32">
        <v>9665</v>
      </c>
      <c r="C111" s="28">
        <v>11400</v>
      </c>
      <c r="D111" s="28">
        <v>11400</v>
      </c>
      <c r="E111" s="29">
        <f t="shared" si="1"/>
        <v>1</v>
      </c>
      <c r="F111" s="30"/>
    </row>
    <row r="112" spans="1:6" ht="23.25" customHeight="1">
      <c r="A112" s="27" t="s">
        <v>324</v>
      </c>
      <c r="B112" s="28">
        <v>21673</v>
      </c>
      <c r="C112" s="28">
        <v>26311</v>
      </c>
      <c r="D112" s="28">
        <v>26311</v>
      </c>
      <c r="E112" s="29">
        <f t="shared" si="1"/>
        <v>1</v>
      </c>
      <c r="F112" s="30"/>
    </row>
    <row r="113" spans="1:6" ht="23.25" customHeight="1">
      <c r="A113" s="31" t="s">
        <v>125</v>
      </c>
      <c r="B113" s="32">
        <v>2923</v>
      </c>
      <c r="C113" s="28">
        <v>2434</v>
      </c>
      <c r="D113" s="28">
        <v>2434</v>
      </c>
      <c r="E113" s="29">
        <f t="shared" si="1"/>
        <v>1</v>
      </c>
      <c r="F113" s="30"/>
    </row>
    <row r="114" spans="1:6" ht="23.25" customHeight="1">
      <c r="A114" s="31" t="s">
        <v>126</v>
      </c>
      <c r="B114" s="32">
        <v>5458</v>
      </c>
      <c r="C114" s="28">
        <v>5218</v>
      </c>
      <c r="D114" s="28">
        <v>5218</v>
      </c>
      <c r="E114" s="29">
        <f t="shared" si="1"/>
        <v>1</v>
      </c>
      <c r="F114" s="30"/>
    </row>
    <row r="115" spans="1:6" ht="23.25" customHeight="1">
      <c r="A115" s="31" t="s">
        <v>127</v>
      </c>
      <c r="B115" s="32">
        <v>5057</v>
      </c>
      <c r="C115" s="28">
        <v>5728</v>
      </c>
      <c r="D115" s="28">
        <v>5728</v>
      </c>
      <c r="E115" s="29">
        <f t="shared" si="1"/>
        <v>1</v>
      </c>
      <c r="F115" s="30"/>
    </row>
    <row r="116" spans="1:6" ht="23.25" customHeight="1">
      <c r="A116" s="31" t="s">
        <v>128</v>
      </c>
      <c r="B116" s="32">
        <v>3171</v>
      </c>
      <c r="C116" s="28">
        <v>5442</v>
      </c>
      <c r="D116" s="28">
        <v>5442</v>
      </c>
      <c r="E116" s="29">
        <f t="shared" si="1"/>
        <v>1</v>
      </c>
      <c r="F116" s="30"/>
    </row>
    <row r="117" spans="1:6" ht="23.25" customHeight="1">
      <c r="A117" s="31" t="s">
        <v>129</v>
      </c>
      <c r="B117" s="32">
        <v>0</v>
      </c>
      <c r="C117" s="28">
        <v>25</v>
      </c>
      <c r="D117" s="28">
        <v>25</v>
      </c>
      <c r="E117" s="29">
        <f t="shared" si="1"/>
        <v>1</v>
      </c>
      <c r="F117" s="30"/>
    </row>
    <row r="118" spans="1:6" ht="23.25" customHeight="1">
      <c r="A118" s="31" t="s">
        <v>130</v>
      </c>
      <c r="B118" s="32">
        <v>2229</v>
      </c>
      <c r="C118" s="28">
        <v>3312</v>
      </c>
      <c r="D118" s="28">
        <v>3312</v>
      </c>
      <c r="E118" s="29">
        <f t="shared" si="1"/>
        <v>1</v>
      </c>
      <c r="F118" s="30"/>
    </row>
    <row r="119" spans="1:6" ht="23.25" customHeight="1">
      <c r="A119" s="31" t="s">
        <v>131</v>
      </c>
      <c r="B119" s="32">
        <v>30</v>
      </c>
      <c r="C119" s="28">
        <v>115</v>
      </c>
      <c r="D119" s="28">
        <v>115</v>
      </c>
      <c r="E119" s="29">
        <f t="shared" si="1"/>
        <v>1</v>
      </c>
      <c r="F119" s="30"/>
    </row>
    <row r="120" spans="1:6" ht="23.25" customHeight="1">
      <c r="A120" s="31" t="s">
        <v>132</v>
      </c>
      <c r="B120" s="32">
        <v>1367</v>
      </c>
      <c r="C120" s="28">
        <v>1400</v>
      </c>
      <c r="D120" s="28">
        <v>1400</v>
      </c>
      <c r="E120" s="29">
        <f t="shared" si="1"/>
        <v>1</v>
      </c>
      <c r="F120" s="30"/>
    </row>
    <row r="121" spans="1:6" ht="23.25" customHeight="1">
      <c r="A121" s="31" t="s">
        <v>133</v>
      </c>
      <c r="B121" s="32">
        <v>0</v>
      </c>
      <c r="C121" s="28">
        <v>839</v>
      </c>
      <c r="D121" s="28">
        <v>839</v>
      </c>
      <c r="E121" s="29">
        <f t="shared" si="1"/>
        <v>1</v>
      </c>
      <c r="F121" s="30"/>
    </row>
    <row r="122" spans="1:6" ht="23.25" customHeight="1">
      <c r="A122" s="31" t="s">
        <v>134</v>
      </c>
      <c r="B122" s="32">
        <v>28</v>
      </c>
      <c r="C122" s="28">
        <v>35</v>
      </c>
      <c r="D122" s="28">
        <v>35</v>
      </c>
      <c r="E122" s="29">
        <f t="shared" si="1"/>
        <v>1</v>
      </c>
      <c r="F122" s="30"/>
    </row>
    <row r="123" spans="1:6" ht="23.25" customHeight="1">
      <c r="A123" s="31" t="s">
        <v>135</v>
      </c>
      <c r="B123" s="32">
        <v>728</v>
      </c>
      <c r="C123" s="28">
        <v>872</v>
      </c>
      <c r="D123" s="28">
        <v>872</v>
      </c>
      <c r="E123" s="29">
        <f t="shared" si="1"/>
        <v>1</v>
      </c>
      <c r="F123" s="30"/>
    </row>
    <row r="124" spans="1:6" ht="23.25" customHeight="1">
      <c r="A124" s="31" t="s">
        <v>289</v>
      </c>
      <c r="B124" s="32">
        <v>682</v>
      </c>
      <c r="C124" s="28">
        <v>891</v>
      </c>
      <c r="D124" s="28">
        <v>891</v>
      </c>
      <c r="E124" s="29">
        <f t="shared" si="1"/>
        <v>1</v>
      </c>
      <c r="F124" s="30"/>
    </row>
    <row r="125" spans="1:6" ht="23.25" customHeight="1">
      <c r="A125" s="31" t="s">
        <v>290</v>
      </c>
      <c r="B125" s="32">
        <v>0</v>
      </c>
      <c r="C125" s="28">
        <v>0</v>
      </c>
      <c r="D125" s="28">
        <v>0</v>
      </c>
      <c r="E125" s="29"/>
      <c r="F125" s="30"/>
    </row>
    <row r="126" spans="1:6" ht="23.25" customHeight="1">
      <c r="A126" s="27" t="s">
        <v>325</v>
      </c>
      <c r="B126" s="28">
        <v>8233</v>
      </c>
      <c r="C126" s="28">
        <v>11503</v>
      </c>
      <c r="D126" s="28">
        <v>11503</v>
      </c>
      <c r="E126" s="29">
        <f t="shared" si="1"/>
        <v>1</v>
      </c>
      <c r="F126" s="30"/>
    </row>
    <row r="127" spans="1:6" ht="23.25" customHeight="1">
      <c r="A127" s="31" t="s">
        <v>136</v>
      </c>
      <c r="B127" s="32">
        <v>0</v>
      </c>
      <c r="C127" s="28">
        <v>0</v>
      </c>
      <c r="D127" s="28">
        <v>0</v>
      </c>
      <c r="E127" s="29"/>
      <c r="F127" s="30"/>
    </row>
    <row r="128" spans="1:6" ht="23.25" customHeight="1">
      <c r="A128" s="31" t="s">
        <v>137</v>
      </c>
      <c r="B128" s="32">
        <v>250</v>
      </c>
      <c r="C128" s="28">
        <v>1450</v>
      </c>
      <c r="D128" s="28">
        <v>1450</v>
      </c>
      <c r="E128" s="29">
        <f t="shared" si="1"/>
        <v>1</v>
      </c>
      <c r="F128" s="30"/>
    </row>
    <row r="129" spans="1:6" ht="23.25" customHeight="1">
      <c r="A129" s="31" t="s">
        <v>138</v>
      </c>
      <c r="B129" s="32">
        <v>1521</v>
      </c>
      <c r="C129" s="28">
        <v>2392</v>
      </c>
      <c r="D129" s="28">
        <v>2392</v>
      </c>
      <c r="E129" s="29">
        <f t="shared" si="1"/>
        <v>1</v>
      </c>
      <c r="F129" s="30"/>
    </row>
    <row r="130" spans="1:6" ht="23.25" customHeight="1">
      <c r="A130" s="31" t="s">
        <v>139</v>
      </c>
      <c r="B130" s="32">
        <v>4998</v>
      </c>
      <c r="C130" s="28">
        <v>5907</v>
      </c>
      <c r="D130" s="28">
        <v>5907</v>
      </c>
      <c r="E130" s="29">
        <f t="shared" si="1"/>
        <v>1</v>
      </c>
      <c r="F130" s="30"/>
    </row>
    <row r="131" spans="1:6" ht="23.25" customHeight="1">
      <c r="A131" s="31" t="s">
        <v>140</v>
      </c>
      <c r="B131" s="32">
        <v>264</v>
      </c>
      <c r="C131" s="28">
        <v>120</v>
      </c>
      <c r="D131" s="28">
        <v>120</v>
      </c>
      <c r="E131" s="29">
        <f t="shared" si="1"/>
        <v>1</v>
      </c>
      <c r="F131" s="30"/>
    </row>
    <row r="132" spans="1:6" ht="23.25" customHeight="1">
      <c r="A132" s="31" t="s">
        <v>141</v>
      </c>
      <c r="B132" s="32">
        <v>0</v>
      </c>
      <c r="C132" s="28">
        <v>200</v>
      </c>
      <c r="D132" s="28">
        <v>200</v>
      </c>
      <c r="E132" s="29">
        <f t="shared" si="1"/>
        <v>1</v>
      </c>
      <c r="F132" s="30"/>
    </row>
    <row r="133" spans="1:6" ht="23.25" customHeight="1">
      <c r="A133" s="31" t="s">
        <v>142</v>
      </c>
      <c r="B133" s="32">
        <v>0</v>
      </c>
      <c r="C133" s="28">
        <v>0</v>
      </c>
      <c r="D133" s="28">
        <v>0</v>
      </c>
      <c r="E133" s="29"/>
      <c r="F133" s="30"/>
    </row>
    <row r="134" spans="1:6" ht="23.25" customHeight="1">
      <c r="A134" s="31" t="s">
        <v>143</v>
      </c>
      <c r="B134" s="32">
        <v>0</v>
      </c>
      <c r="C134" s="28">
        <v>0</v>
      </c>
      <c r="D134" s="28">
        <v>0</v>
      </c>
      <c r="E134" s="29"/>
      <c r="F134" s="30"/>
    </row>
    <row r="135" spans="1:6" ht="23.25" customHeight="1">
      <c r="A135" s="31" t="s">
        <v>291</v>
      </c>
      <c r="B135" s="32">
        <v>0</v>
      </c>
      <c r="C135" s="28">
        <v>0</v>
      </c>
      <c r="D135" s="28">
        <v>0</v>
      </c>
      <c r="E135" s="29"/>
      <c r="F135" s="30"/>
    </row>
    <row r="136" spans="1:6" ht="23.25" customHeight="1">
      <c r="A136" s="31" t="s">
        <v>292</v>
      </c>
      <c r="B136" s="32">
        <v>250</v>
      </c>
      <c r="C136" s="28">
        <v>0</v>
      </c>
      <c r="D136" s="28">
        <v>0</v>
      </c>
      <c r="E136" s="29"/>
      <c r="F136" s="30"/>
    </row>
    <row r="137" spans="1:6" ht="23.25" customHeight="1">
      <c r="A137" s="31" t="s">
        <v>144</v>
      </c>
      <c r="B137" s="32">
        <v>250</v>
      </c>
      <c r="C137" s="28">
        <v>0</v>
      </c>
      <c r="D137" s="28">
        <v>0</v>
      </c>
      <c r="E137" s="29"/>
      <c r="F137" s="30"/>
    </row>
    <row r="138" spans="1:6" ht="23.25" customHeight="1">
      <c r="A138" s="31" t="s">
        <v>293</v>
      </c>
      <c r="B138" s="32">
        <v>0</v>
      </c>
      <c r="C138" s="28">
        <v>0</v>
      </c>
      <c r="D138" s="28">
        <v>0</v>
      </c>
      <c r="E138" s="29"/>
      <c r="F138" s="30"/>
    </row>
    <row r="139" spans="1:6" ht="23.25" customHeight="1">
      <c r="A139" s="31" t="s">
        <v>294</v>
      </c>
      <c r="B139" s="32">
        <v>0</v>
      </c>
      <c r="C139" s="28">
        <v>0</v>
      </c>
      <c r="D139" s="28">
        <v>0</v>
      </c>
      <c r="E139" s="29"/>
      <c r="F139" s="30"/>
    </row>
    <row r="140" spans="1:6" ht="23.25" customHeight="1">
      <c r="A140" s="31" t="s">
        <v>145</v>
      </c>
      <c r="B140" s="32">
        <v>0</v>
      </c>
      <c r="C140" s="28">
        <v>0</v>
      </c>
      <c r="D140" s="28">
        <v>0</v>
      </c>
      <c r="E140" s="29"/>
      <c r="F140" s="30"/>
    </row>
    <row r="141" spans="1:6" ht="23.25" customHeight="1">
      <c r="A141" s="31" t="s">
        <v>295</v>
      </c>
      <c r="B141" s="32">
        <v>700</v>
      </c>
      <c r="C141" s="28">
        <v>1434</v>
      </c>
      <c r="D141" s="28">
        <v>1434</v>
      </c>
      <c r="E141" s="29">
        <f t="shared" ref="E141:E198" si="2">D141/C141</f>
        <v>1</v>
      </c>
      <c r="F141" s="30"/>
    </row>
    <row r="142" spans="1:6" ht="23.25" customHeight="1">
      <c r="A142" s="27" t="s">
        <v>326</v>
      </c>
      <c r="B142" s="28">
        <v>5779</v>
      </c>
      <c r="C142" s="28">
        <v>14328</v>
      </c>
      <c r="D142" s="28">
        <v>14328</v>
      </c>
      <c r="E142" s="29">
        <f t="shared" si="2"/>
        <v>1</v>
      </c>
      <c r="F142" s="30"/>
    </row>
    <row r="143" spans="1:6" ht="23.25" customHeight="1">
      <c r="A143" s="31" t="s">
        <v>146</v>
      </c>
      <c r="B143" s="32">
        <v>1363</v>
      </c>
      <c r="C143" s="28">
        <v>1257</v>
      </c>
      <c r="D143" s="28">
        <v>1257</v>
      </c>
      <c r="E143" s="29">
        <f t="shared" si="2"/>
        <v>1</v>
      </c>
      <c r="F143" s="30"/>
    </row>
    <row r="144" spans="1:6" ht="23.25" customHeight="1">
      <c r="A144" s="31" t="s">
        <v>296</v>
      </c>
      <c r="B144" s="32">
        <v>0</v>
      </c>
      <c r="C144" s="28">
        <v>2600</v>
      </c>
      <c r="D144" s="28">
        <v>2600</v>
      </c>
      <c r="E144" s="29">
        <f t="shared" si="2"/>
        <v>1</v>
      </c>
      <c r="F144" s="30"/>
    </row>
    <row r="145" spans="1:6" ht="23.25" customHeight="1">
      <c r="A145" s="31" t="s">
        <v>147</v>
      </c>
      <c r="B145" s="32">
        <v>1709</v>
      </c>
      <c r="C145" s="28">
        <v>4220</v>
      </c>
      <c r="D145" s="28">
        <v>4220</v>
      </c>
      <c r="E145" s="29">
        <f t="shared" si="2"/>
        <v>1</v>
      </c>
      <c r="F145" s="30"/>
    </row>
    <row r="146" spans="1:6" ht="23.25" customHeight="1">
      <c r="A146" s="31" t="s">
        <v>297</v>
      </c>
      <c r="B146" s="32">
        <v>607</v>
      </c>
      <c r="C146" s="28">
        <v>1051</v>
      </c>
      <c r="D146" s="28">
        <v>1051</v>
      </c>
      <c r="E146" s="29">
        <f t="shared" si="2"/>
        <v>1</v>
      </c>
      <c r="F146" s="30"/>
    </row>
    <row r="147" spans="1:6" ht="23.25" customHeight="1">
      <c r="A147" s="31" t="s">
        <v>298</v>
      </c>
      <c r="B147" s="32">
        <v>0</v>
      </c>
      <c r="C147" s="28">
        <v>0</v>
      </c>
      <c r="D147" s="28">
        <v>0</v>
      </c>
      <c r="E147" s="29"/>
      <c r="F147" s="30"/>
    </row>
    <row r="148" spans="1:6" ht="23.25" customHeight="1">
      <c r="A148" s="31" t="s">
        <v>299</v>
      </c>
      <c r="B148" s="32">
        <v>2100</v>
      </c>
      <c r="C148" s="28">
        <v>5200</v>
      </c>
      <c r="D148" s="28">
        <v>5200</v>
      </c>
      <c r="E148" s="29">
        <f t="shared" si="2"/>
        <v>1</v>
      </c>
      <c r="F148" s="30"/>
    </row>
    <row r="149" spans="1:6" ht="23.25" customHeight="1">
      <c r="A149" s="27" t="s">
        <v>327</v>
      </c>
      <c r="B149" s="28">
        <v>41148</v>
      </c>
      <c r="C149" s="28">
        <v>58056</v>
      </c>
      <c r="D149" s="28">
        <v>55055</v>
      </c>
      <c r="E149" s="29">
        <f t="shared" si="2"/>
        <v>0.94830852969546642</v>
      </c>
      <c r="F149" s="30"/>
    </row>
    <row r="150" spans="1:6" ht="23.25" customHeight="1">
      <c r="A150" s="31" t="s">
        <v>148</v>
      </c>
      <c r="B150" s="32">
        <v>5693</v>
      </c>
      <c r="C150" s="28">
        <v>15324</v>
      </c>
      <c r="D150" s="28">
        <v>12323</v>
      </c>
      <c r="E150" s="29">
        <f t="shared" si="2"/>
        <v>0.80416340381101536</v>
      </c>
      <c r="F150" s="30"/>
    </row>
    <row r="151" spans="1:6" ht="23.25" customHeight="1">
      <c r="A151" s="31" t="s">
        <v>149</v>
      </c>
      <c r="B151" s="32">
        <v>6285</v>
      </c>
      <c r="C151" s="28">
        <v>8377</v>
      </c>
      <c r="D151" s="28">
        <v>8377</v>
      </c>
      <c r="E151" s="29">
        <f t="shared" si="2"/>
        <v>1</v>
      </c>
      <c r="F151" s="30"/>
    </row>
    <row r="152" spans="1:6" ht="23.25" customHeight="1">
      <c r="A152" s="31" t="s">
        <v>150</v>
      </c>
      <c r="B152" s="32">
        <v>1236</v>
      </c>
      <c r="C152" s="28">
        <v>9530</v>
      </c>
      <c r="D152" s="28">
        <v>9530</v>
      </c>
      <c r="E152" s="29">
        <f t="shared" si="2"/>
        <v>1</v>
      </c>
      <c r="F152" s="30"/>
    </row>
    <row r="153" spans="1:6" ht="23.25" customHeight="1">
      <c r="A153" s="31" t="s">
        <v>300</v>
      </c>
      <c r="B153" s="32">
        <v>21737</v>
      </c>
      <c r="C153" s="28">
        <v>19724</v>
      </c>
      <c r="D153" s="28">
        <v>19724</v>
      </c>
      <c r="E153" s="29">
        <f t="shared" si="2"/>
        <v>1</v>
      </c>
      <c r="F153" s="30"/>
    </row>
    <row r="154" spans="1:6" ht="23.25" customHeight="1">
      <c r="A154" s="31" t="s">
        <v>151</v>
      </c>
      <c r="B154" s="32">
        <v>5528</v>
      </c>
      <c r="C154" s="28">
        <v>4105</v>
      </c>
      <c r="D154" s="28">
        <v>4105</v>
      </c>
      <c r="E154" s="29">
        <f t="shared" si="2"/>
        <v>1</v>
      </c>
      <c r="F154" s="30"/>
    </row>
    <row r="155" spans="1:6" ht="23.25" customHeight="1">
      <c r="A155" s="31" t="s">
        <v>152</v>
      </c>
      <c r="B155" s="32">
        <v>500</v>
      </c>
      <c r="C155" s="28">
        <v>682</v>
      </c>
      <c r="D155" s="28">
        <v>682</v>
      </c>
      <c r="E155" s="29">
        <f t="shared" si="2"/>
        <v>1</v>
      </c>
      <c r="F155" s="30"/>
    </row>
    <row r="156" spans="1:6" ht="23.25" customHeight="1">
      <c r="A156" s="31" t="s">
        <v>153</v>
      </c>
      <c r="B156" s="32">
        <v>0</v>
      </c>
      <c r="C156" s="28">
        <v>0</v>
      </c>
      <c r="D156" s="28">
        <v>0</v>
      </c>
      <c r="E156" s="29"/>
      <c r="F156" s="30"/>
    </row>
    <row r="157" spans="1:6" ht="23.25" customHeight="1">
      <c r="A157" s="31" t="s">
        <v>301</v>
      </c>
      <c r="B157" s="32">
        <v>169</v>
      </c>
      <c r="C157" s="28">
        <v>314</v>
      </c>
      <c r="D157" s="28">
        <v>314</v>
      </c>
      <c r="E157" s="29">
        <f t="shared" si="2"/>
        <v>1</v>
      </c>
      <c r="F157" s="30"/>
    </row>
    <row r="158" spans="1:6" ht="23.25" customHeight="1">
      <c r="A158" s="27" t="s">
        <v>328</v>
      </c>
      <c r="B158" s="28">
        <v>7084</v>
      </c>
      <c r="C158" s="28">
        <v>25004</v>
      </c>
      <c r="D158" s="28">
        <v>21420</v>
      </c>
      <c r="E158" s="29">
        <f t="shared" si="2"/>
        <v>0.85666293393057114</v>
      </c>
      <c r="F158" s="30"/>
    </row>
    <row r="159" spans="1:6" ht="23.25" customHeight="1">
      <c r="A159" s="31" t="s">
        <v>154</v>
      </c>
      <c r="B159" s="32">
        <v>7084</v>
      </c>
      <c r="C159" s="28">
        <v>23331</v>
      </c>
      <c r="D159" s="28">
        <v>19747</v>
      </c>
      <c r="E159" s="29">
        <f t="shared" si="2"/>
        <v>0.84638463846384637</v>
      </c>
      <c r="F159" s="30"/>
    </row>
    <row r="160" spans="1:6" ht="23.25" customHeight="1">
      <c r="A160" s="31" t="s">
        <v>155</v>
      </c>
      <c r="B160" s="32">
        <v>0</v>
      </c>
      <c r="C160" s="28">
        <v>0</v>
      </c>
      <c r="D160" s="28">
        <v>0</v>
      </c>
      <c r="E160" s="29"/>
      <c r="F160" s="30"/>
    </row>
    <row r="161" spans="1:6" ht="23.25" customHeight="1">
      <c r="A161" s="31" t="s">
        <v>156</v>
      </c>
      <c r="B161" s="32">
        <v>0</v>
      </c>
      <c r="C161" s="28">
        <v>0</v>
      </c>
      <c r="D161" s="28">
        <v>0</v>
      </c>
      <c r="E161" s="29"/>
      <c r="F161" s="30"/>
    </row>
    <row r="162" spans="1:6" ht="23.25" customHeight="1">
      <c r="A162" s="31" t="s">
        <v>157</v>
      </c>
      <c r="B162" s="32">
        <v>0</v>
      </c>
      <c r="C162" s="28">
        <v>0</v>
      </c>
      <c r="D162" s="28">
        <v>0</v>
      </c>
      <c r="E162" s="29"/>
      <c r="F162" s="30"/>
    </row>
    <row r="163" spans="1:6" ht="23.25" customHeight="1">
      <c r="A163" s="31" t="s">
        <v>158</v>
      </c>
      <c r="B163" s="32">
        <v>0</v>
      </c>
      <c r="C163" s="28">
        <v>1389</v>
      </c>
      <c r="D163" s="28">
        <v>1389</v>
      </c>
      <c r="E163" s="29">
        <f t="shared" si="2"/>
        <v>1</v>
      </c>
      <c r="F163" s="30"/>
    </row>
    <row r="164" spans="1:6" ht="23.25" customHeight="1">
      <c r="A164" s="31" t="s">
        <v>302</v>
      </c>
      <c r="B164" s="32">
        <v>0</v>
      </c>
      <c r="C164" s="28">
        <v>284</v>
      </c>
      <c r="D164" s="28">
        <v>284</v>
      </c>
      <c r="E164" s="29">
        <f t="shared" si="2"/>
        <v>1</v>
      </c>
      <c r="F164" s="30"/>
    </row>
    <row r="165" spans="1:6" ht="23.25" customHeight="1">
      <c r="A165" s="27" t="s">
        <v>329</v>
      </c>
      <c r="B165" s="28">
        <v>767</v>
      </c>
      <c r="C165" s="28">
        <v>1115</v>
      </c>
      <c r="D165" s="28">
        <v>1115</v>
      </c>
      <c r="E165" s="29">
        <f t="shared" si="2"/>
        <v>1</v>
      </c>
      <c r="F165" s="30"/>
    </row>
    <row r="166" spans="1:6" ht="23.25" customHeight="1">
      <c r="A166" s="31" t="s">
        <v>159</v>
      </c>
      <c r="B166" s="32">
        <v>0</v>
      </c>
      <c r="C166" s="28">
        <v>0</v>
      </c>
      <c r="D166" s="28">
        <v>0</v>
      </c>
      <c r="E166" s="29"/>
      <c r="F166" s="30"/>
    </row>
    <row r="167" spans="1:6" ht="23.25" customHeight="1">
      <c r="A167" s="31" t="s">
        <v>160</v>
      </c>
      <c r="B167" s="32">
        <v>0</v>
      </c>
      <c r="C167" s="28">
        <v>0</v>
      </c>
      <c r="D167" s="28">
        <v>0</v>
      </c>
      <c r="E167" s="29"/>
      <c r="F167" s="30"/>
    </row>
    <row r="168" spans="1:6" ht="23.25" customHeight="1">
      <c r="A168" s="31" t="s">
        <v>161</v>
      </c>
      <c r="B168" s="32">
        <v>0</v>
      </c>
      <c r="C168" s="28">
        <v>0</v>
      </c>
      <c r="D168" s="28">
        <v>0</v>
      </c>
      <c r="E168" s="29"/>
      <c r="F168" s="30"/>
    </row>
    <row r="169" spans="1:6" ht="23.25" customHeight="1">
      <c r="A169" s="31" t="s">
        <v>162</v>
      </c>
      <c r="B169" s="32">
        <v>0</v>
      </c>
      <c r="C169" s="28">
        <v>80</v>
      </c>
      <c r="D169" s="28">
        <v>80</v>
      </c>
      <c r="E169" s="29">
        <f t="shared" si="2"/>
        <v>1</v>
      </c>
      <c r="F169" s="30"/>
    </row>
    <row r="170" spans="1:6" ht="23.25" customHeight="1">
      <c r="A170" s="31" t="s">
        <v>163</v>
      </c>
      <c r="B170" s="32">
        <v>0</v>
      </c>
      <c r="C170" s="28">
        <v>0</v>
      </c>
      <c r="D170" s="28">
        <v>0</v>
      </c>
      <c r="E170" s="29"/>
      <c r="F170" s="30"/>
    </row>
    <row r="171" spans="1:6" ht="23.25" customHeight="1">
      <c r="A171" s="31" t="s">
        <v>164</v>
      </c>
      <c r="B171" s="32">
        <v>767</v>
      </c>
      <c r="C171" s="28">
        <v>1035</v>
      </c>
      <c r="D171" s="28">
        <v>1035</v>
      </c>
      <c r="E171" s="29">
        <f t="shared" si="2"/>
        <v>1</v>
      </c>
      <c r="F171" s="30"/>
    </row>
    <row r="172" spans="1:6" ht="23.25" customHeight="1">
      <c r="A172" s="31" t="s">
        <v>303</v>
      </c>
      <c r="B172" s="32">
        <v>0</v>
      </c>
      <c r="C172" s="28">
        <v>0</v>
      </c>
      <c r="D172" s="28">
        <v>0</v>
      </c>
      <c r="E172" s="29"/>
      <c r="F172" s="30"/>
    </row>
    <row r="173" spans="1:6" ht="23.25" customHeight="1">
      <c r="A173" s="27" t="s">
        <v>330</v>
      </c>
      <c r="B173" s="28">
        <v>141</v>
      </c>
      <c r="C173" s="28">
        <v>305</v>
      </c>
      <c r="D173" s="28">
        <v>305</v>
      </c>
      <c r="E173" s="29">
        <f t="shared" si="2"/>
        <v>1</v>
      </c>
      <c r="F173" s="30"/>
    </row>
    <row r="174" spans="1:6" ht="23.25" customHeight="1">
      <c r="A174" s="31" t="s">
        <v>165</v>
      </c>
      <c r="B174" s="32">
        <v>141</v>
      </c>
      <c r="C174" s="28">
        <v>262</v>
      </c>
      <c r="D174" s="28">
        <v>262</v>
      </c>
      <c r="E174" s="29">
        <f t="shared" si="2"/>
        <v>1</v>
      </c>
      <c r="F174" s="30"/>
    </row>
    <row r="175" spans="1:6" ht="23.25" customHeight="1">
      <c r="A175" s="31" t="s">
        <v>166</v>
      </c>
      <c r="B175" s="32">
        <v>0</v>
      </c>
      <c r="C175" s="28">
        <v>43</v>
      </c>
      <c r="D175" s="28">
        <v>43</v>
      </c>
      <c r="E175" s="29">
        <f t="shared" si="2"/>
        <v>1</v>
      </c>
      <c r="F175" s="30"/>
    </row>
    <row r="176" spans="1:6" ht="23.25" customHeight="1">
      <c r="A176" s="31" t="s">
        <v>304</v>
      </c>
      <c r="B176" s="32">
        <v>0</v>
      </c>
      <c r="C176" s="28">
        <v>0</v>
      </c>
      <c r="D176" s="28">
        <v>0</v>
      </c>
      <c r="E176" s="29"/>
      <c r="F176" s="30"/>
    </row>
    <row r="177" spans="1:6" ht="23.25" customHeight="1">
      <c r="A177" s="27" t="s">
        <v>331</v>
      </c>
      <c r="B177" s="28">
        <v>0</v>
      </c>
      <c r="C177" s="28">
        <v>123</v>
      </c>
      <c r="D177" s="28">
        <v>0</v>
      </c>
      <c r="E177" s="29">
        <f t="shared" si="2"/>
        <v>0</v>
      </c>
      <c r="F177" s="30"/>
    </row>
    <row r="178" spans="1:6" ht="23.25" customHeight="1">
      <c r="A178" s="31" t="s">
        <v>167</v>
      </c>
      <c r="B178" s="32">
        <v>0</v>
      </c>
      <c r="C178" s="28">
        <v>123</v>
      </c>
      <c r="D178" s="28">
        <v>0</v>
      </c>
      <c r="E178" s="29">
        <f t="shared" si="2"/>
        <v>0</v>
      </c>
      <c r="F178" s="30"/>
    </row>
    <row r="179" spans="1:6" ht="23.25" customHeight="1">
      <c r="A179" s="31" t="s">
        <v>168</v>
      </c>
      <c r="B179" s="32">
        <v>0</v>
      </c>
      <c r="C179" s="28">
        <v>0</v>
      </c>
      <c r="D179" s="28">
        <v>0</v>
      </c>
      <c r="E179" s="29"/>
      <c r="F179" s="30"/>
    </row>
    <row r="180" spans="1:6" ht="23.25" customHeight="1">
      <c r="A180" s="31" t="s">
        <v>169</v>
      </c>
      <c r="B180" s="32">
        <v>0</v>
      </c>
      <c r="C180" s="28">
        <v>0</v>
      </c>
      <c r="D180" s="28">
        <v>0</v>
      </c>
      <c r="E180" s="29"/>
      <c r="F180" s="30"/>
    </row>
    <row r="181" spans="1:6" ht="23.25" customHeight="1">
      <c r="A181" s="31" t="s">
        <v>170</v>
      </c>
      <c r="B181" s="32">
        <v>0</v>
      </c>
      <c r="C181" s="28">
        <v>0</v>
      </c>
      <c r="D181" s="28">
        <v>0</v>
      </c>
      <c r="E181" s="29"/>
      <c r="F181" s="30"/>
    </row>
    <row r="182" spans="1:6" ht="23.25" customHeight="1">
      <c r="A182" s="31" t="s">
        <v>305</v>
      </c>
      <c r="B182" s="32">
        <v>0</v>
      </c>
      <c r="C182" s="28">
        <v>0</v>
      </c>
      <c r="D182" s="28">
        <v>0</v>
      </c>
      <c r="E182" s="29"/>
      <c r="F182" s="30"/>
    </row>
    <row r="183" spans="1:6" ht="23.25" customHeight="1">
      <c r="A183" s="27" t="s">
        <v>332</v>
      </c>
      <c r="B183" s="28">
        <v>0</v>
      </c>
      <c r="C183" s="28">
        <v>0</v>
      </c>
      <c r="D183" s="28">
        <v>0</v>
      </c>
      <c r="E183" s="29"/>
      <c r="F183" s="30"/>
    </row>
    <row r="184" spans="1:6" ht="23.25" customHeight="1">
      <c r="A184" s="31" t="s">
        <v>171</v>
      </c>
      <c r="B184" s="32">
        <v>0</v>
      </c>
      <c r="C184" s="28">
        <v>0</v>
      </c>
      <c r="D184" s="28">
        <v>0</v>
      </c>
      <c r="E184" s="29"/>
      <c r="F184" s="30"/>
    </row>
    <row r="185" spans="1:6" ht="23.25" customHeight="1">
      <c r="A185" s="31" t="s">
        <v>172</v>
      </c>
      <c r="B185" s="32">
        <v>0</v>
      </c>
      <c r="C185" s="28">
        <v>0</v>
      </c>
      <c r="D185" s="28">
        <v>0</v>
      </c>
      <c r="E185" s="29"/>
      <c r="F185" s="30"/>
    </row>
    <row r="186" spans="1:6" ht="23.25" customHeight="1">
      <c r="A186" s="31" t="s">
        <v>173</v>
      </c>
      <c r="B186" s="32">
        <v>0</v>
      </c>
      <c r="C186" s="28">
        <v>0</v>
      </c>
      <c r="D186" s="28">
        <v>0</v>
      </c>
      <c r="E186" s="29"/>
      <c r="F186" s="30"/>
    </row>
    <row r="187" spans="1:6" ht="23.25" customHeight="1">
      <c r="A187" s="31" t="s">
        <v>174</v>
      </c>
      <c r="B187" s="32">
        <v>0</v>
      </c>
      <c r="C187" s="28">
        <v>0</v>
      </c>
      <c r="D187" s="28">
        <v>0</v>
      </c>
      <c r="E187" s="29"/>
      <c r="F187" s="30"/>
    </row>
    <row r="188" spans="1:6" ht="23.25" customHeight="1">
      <c r="A188" s="31" t="s">
        <v>175</v>
      </c>
      <c r="B188" s="32">
        <v>0</v>
      </c>
      <c r="C188" s="28">
        <v>0</v>
      </c>
      <c r="D188" s="28">
        <v>0</v>
      </c>
      <c r="E188" s="29"/>
      <c r="F188" s="30"/>
    </row>
    <row r="189" spans="1:6" ht="23.25" customHeight="1">
      <c r="A189" s="31" t="s">
        <v>148</v>
      </c>
      <c r="B189" s="32">
        <v>0</v>
      </c>
      <c r="C189" s="28">
        <v>0</v>
      </c>
      <c r="D189" s="28">
        <v>0</v>
      </c>
      <c r="E189" s="29"/>
      <c r="F189" s="30"/>
    </row>
    <row r="190" spans="1:6" ht="23.25" customHeight="1">
      <c r="A190" s="31" t="s">
        <v>176</v>
      </c>
      <c r="B190" s="32">
        <v>0</v>
      </c>
      <c r="C190" s="28">
        <v>0</v>
      </c>
      <c r="D190" s="28">
        <v>0</v>
      </c>
      <c r="E190" s="29"/>
      <c r="F190" s="30"/>
    </row>
    <row r="191" spans="1:6" ht="23.25" customHeight="1">
      <c r="A191" s="31" t="s">
        <v>177</v>
      </c>
      <c r="B191" s="32">
        <v>0</v>
      </c>
      <c r="C191" s="28">
        <v>0</v>
      </c>
      <c r="D191" s="28">
        <v>0</v>
      </c>
      <c r="E191" s="29"/>
      <c r="F191" s="30"/>
    </row>
    <row r="192" spans="1:6" ht="23.25" customHeight="1">
      <c r="A192" s="31" t="s">
        <v>178</v>
      </c>
      <c r="B192" s="32">
        <v>0</v>
      </c>
      <c r="C192" s="28">
        <v>0</v>
      </c>
      <c r="D192" s="28">
        <v>0</v>
      </c>
      <c r="E192" s="29"/>
      <c r="F192" s="30"/>
    </row>
    <row r="193" spans="1:6" ht="23.25" customHeight="1">
      <c r="A193" s="27" t="s">
        <v>333</v>
      </c>
      <c r="B193" s="28">
        <v>1628</v>
      </c>
      <c r="C193" s="28">
        <v>2665</v>
      </c>
      <c r="D193" s="28">
        <v>2665</v>
      </c>
      <c r="E193" s="29">
        <f t="shared" si="2"/>
        <v>1</v>
      </c>
      <c r="F193" s="30"/>
    </row>
    <row r="194" spans="1:6" ht="23.25" customHeight="1">
      <c r="A194" s="31" t="s">
        <v>179</v>
      </c>
      <c r="B194" s="32">
        <v>1607</v>
      </c>
      <c r="C194" s="28">
        <v>2220</v>
      </c>
      <c r="D194" s="28">
        <v>2220</v>
      </c>
      <c r="E194" s="29">
        <f t="shared" si="2"/>
        <v>1</v>
      </c>
      <c r="F194" s="30"/>
    </row>
    <row r="195" spans="1:6" ht="23.25" customHeight="1">
      <c r="A195" s="31" t="s">
        <v>180</v>
      </c>
      <c r="B195" s="32">
        <v>21</v>
      </c>
      <c r="C195" s="28">
        <v>154</v>
      </c>
      <c r="D195" s="28">
        <v>154</v>
      </c>
      <c r="E195" s="29">
        <f t="shared" si="2"/>
        <v>1</v>
      </c>
      <c r="F195" s="30"/>
    </row>
    <row r="196" spans="1:6" ht="23.25" customHeight="1">
      <c r="A196" s="31" t="s">
        <v>306</v>
      </c>
      <c r="B196" s="32">
        <v>0</v>
      </c>
      <c r="C196" s="28">
        <v>291</v>
      </c>
      <c r="D196" s="28">
        <v>291</v>
      </c>
      <c r="E196" s="29">
        <f t="shared" si="2"/>
        <v>1</v>
      </c>
      <c r="F196" s="30"/>
    </row>
    <row r="197" spans="1:6" ht="23.25" customHeight="1">
      <c r="A197" s="27" t="s">
        <v>334</v>
      </c>
      <c r="B197" s="28">
        <v>1006</v>
      </c>
      <c r="C197" s="28">
        <v>2372</v>
      </c>
      <c r="D197" s="28">
        <v>2372</v>
      </c>
      <c r="E197" s="29">
        <f t="shared" si="2"/>
        <v>1</v>
      </c>
      <c r="F197" s="30"/>
    </row>
    <row r="198" spans="1:6" ht="23.25" customHeight="1">
      <c r="A198" s="31" t="s">
        <v>181</v>
      </c>
      <c r="B198" s="32">
        <v>1006</v>
      </c>
      <c r="C198" s="28">
        <v>2372</v>
      </c>
      <c r="D198" s="28">
        <v>2372</v>
      </c>
      <c r="E198" s="29">
        <f t="shared" si="2"/>
        <v>1</v>
      </c>
      <c r="F198" s="30"/>
    </row>
    <row r="199" spans="1:6" ht="23.25" customHeight="1">
      <c r="A199" s="31" t="s">
        <v>182</v>
      </c>
      <c r="B199" s="32">
        <v>0</v>
      </c>
      <c r="C199" s="28">
        <v>0</v>
      </c>
      <c r="D199" s="28">
        <v>0</v>
      </c>
      <c r="E199" s="29"/>
      <c r="F199" s="30"/>
    </row>
    <row r="200" spans="1:6" ht="23.25" customHeight="1">
      <c r="A200" s="31" t="s">
        <v>183</v>
      </c>
      <c r="B200" s="32">
        <v>0</v>
      </c>
      <c r="C200" s="28">
        <v>0</v>
      </c>
      <c r="D200" s="28">
        <v>0</v>
      </c>
      <c r="E200" s="29"/>
      <c r="F200" s="30"/>
    </row>
    <row r="201" spans="1:6" ht="23.25" customHeight="1">
      <c r="A201" s="27" t="s">
        <v>335</v>
      </c>
      <c r="B201" s="28">
        <v>355</v>
      </c>
      <c r="C201" s="28">
        <v>473</v>
      </c>
      <c r="D201" s="28">
        <v>473</v>
      </c>
      <c r="E201" s="29">
        <f t="shared" ref="E201:E226" si="3">D201/C201</f>
        <v>1</v>
      </c>
      <c r="F201" s="30"/>
    </row>
    <row r="202" spans="1:6" ht="23.25" customHeight="1">
      <c r="A202" s="31" t="s">
        <v>184</v>
      </c>
      <c r="B202" s="32">
        <v>160</v>
      </c>
      <c r="C202" s="28">
        <v>75</v>
      </c>
      <c r="D202" s="28">
        <v>75</v>
      </c>
      <c r="E202" s="29">
        <f t="shared" si="3"/>
        <v>1</v>
      </c>
      <c r="F202" s="30"/>
    </row>
    <row r="203" spans="1:6" ht="23.25" customHeight="1">
      <c r="A203" s="31" t="s">
        <v>185</v>
      </c>
      <c r="B203" s="32">
        <v>0</v>
      </c>
      <c r="C203" s="28">
        <v>0</v>
      </c>
      <c r="D203" s="28">
        <v>0</v>
      </c>
      <c r="E203" s="29"/>
      <c r="F203" s="30"/>
    </row>
    <row r="204" spans="1:6" ht="23.25" customHeight="1">
      <c r="A204" s="31" t="s">
        <v>186</v>
      </c>
      <c r="B204" s="32">
        <v>195</v>
      </c>
      <c r="C204" s="28">
        <v>398</v>
      </c>
      <c r="D204" s="28">
        <v>398</v>
      </c>
      <c r="E204" s="29">
        <f t="shared" si="3"/>
        <v>1</v>
      </c>
      <c r="F204" s="30"/>
    </row>
    <row r="205" spans="1:6" ht="23.25" customHeight="1">
      <c r="A205" s="31" t="s">
        <v>187</v>
      </c>
      <c r="B205" s="32">
        <v>0</v>
      </c>
      <c r="C205" s="28">
        <v>0</v>
      </c>
      <c r="D205" s="28">
        <v>0</v>
      </c>
      <c r="E205" s="29"/>
      <c r="F205" s="30"/>
    </row>
    <row r="206" spans="1:6" ht="23.25" customHeight="1">
      <c r="A206" s="27" t="s">
        <v>336</v>
      </c>
      <c r="B206" s="28">
        <v>1659</v>
      </c>
      <c r="C206" s="28">
        <v>8400</v>
      </c>
      <c r="D206" s="28">
        <v>8400</v>
      </c>
      <c r="E206" s="29">
        <f t="shared" si="3"/>
        <v>1</v>
      </c>
      <c r="F206" s="30"/>
    </row>
    <row r="207" spans="1:6" ht="23.25" customHeight="1">
      <c r="A207" s="31" t="s">
        <v>188</v>
      </c>
      <c r="B207" s="32">
        <v>403</v>
      </c>
      <c r="C207" s="28">
        <v>581</v>
      </c>
      <c r="D207" s="28">
        <v>581</v>
      </c>
      <c r="E207" s="29">
        <f t="shared" si="3"/>
        <v>1</v>
      </c>
      <c r="F207" s="30"/>
    </row>
    <row r="208" spans="1:6" ht="23.25" customHeight="1">
      <c r="A208" s="31" t="s">
        <v>189</v>
      </c>
      <c r="B208" s="32">
        <v>474</v>
      </c>
      <c r="C208" s="28">
        <v>556</v>
      </c>
      <c r="D208" s="28">
        <v>556</v>
      </c>
      <c r="E208" s="29">
        <f t="shared" si="3"/>
        <v>1</v>
      </c>
      <c r="F208" s="30"/>
    </row>
    <row r="209" spans="1:6" ht="23.25" customHeight="1">
      <c r="A209" s="31" t="s">
        <v>190</v>
      </c>
      <c r="B209" s="32">
        <v>0</v>
      </c>
      <c r="C209" s="28">
        <v>3930</v>
      </c>
      <c r="D209" s="28">
        <v>3930</v>
      </c>
      <c r="E209" s="29">
        <f t="shared" si="3"/>
        <v>1</v>
      </c>
      <c r="F209" s="30"/>
    </row>
    <row r="210" spans="1:6" ht="23.25" customHeight="1">
      <c r="A210" s="31" t="s">
        <v>191</v>
      </c>
      <c r="B210" s="32">
        <v>5</v>
      </c>
      <c r="C210" s="28">
        <v>0</v>
      </c>
      <c r="D210" s="28">
        <v>0</v>
      </c>
      <c r="E210" s="29"/>
      <c r="F210" s="30"/>
    </row>
    <row r="211" spans="1:6" ht="23.25" customHeight="1">
      <c r="A211" s="31" t="s">
        <v>192</v>
      </c>
      <c r="B211" s="32">
        <v>777</v>
      </c>
      <c r="C211" s="28">
        <v>390</v>
      </c>
      <c r="D211" s="28">
        <v>390</v>
      </c>
      <c r="E211" s="29">
        <f t="shared" si="3"/>
        <v>1</v>
      </c>
      <c r="F211" s="30"/>
    </row>
    <row r="212" spans="1:6" ht="23.25" customHeight="1">
      <c r="A212" s="31" t="s">
        <v>193</v>
      </c>
      <c r="B212" s="32">
        <v>0</v>
      </c>
      <c r="C212" s="28">
        <v>1459</v>
      </c>
      <c r="D212" s="28">
        <v>1459</v>
      </c>
      <c r="E212" s="29">
        <f t="shared" si="3"/>
        <v>1</v>
      </c>
      <c r="F212" s="30"/>
    </row>
    <row r="213" spans="1:6" ht="23.25" customHeight="1">
      <c r="A213" s="31" t="s">
        <v>307</v>
      </c>
      <c r="B213" s="32">
        <v>0</v>
      </c>
      <c r="C213" s="28">
        <v>1484</v>
      </c>
      <c r="D213" s="28">
        <v>1484</v>
      </c>
      <c r="E213" s="29">
        <f t="shared" si="3"/>
        <v>1</v>
      </c>
      <c r="F213" s="30"/>
    </row>
    <row r="214" spans="1:6" ht="23.25" customHeight="1">
      <c r="A214" s="27" t="s">
        <v>337</v>
      </c>
      <c r="B214" s="32">
        <v>1460</v>
      </c>
      <c r="C214" s="28">
        <v>0</v>
      </c>
      <c r="D214" s="28">
        <v>0</v>
      </c>
      <c r="E214" s="29"/>
      <c r="F214" s="30"/>
    </row>
    <row r="215" spans="1:6" ht="23.25" customHeight="1">
      <c r="A215" s="27" t="s">
        <v>338</v>
      </c>
      <c r="B215" s="28">
        <v>2054</v>
      </c>
      <c r="C215" s="28">
        <v>5009</v>
      </c>
      <c r="D215" s="28">
        <v>481</v>
      </c>
      <c r="E215" s="29">
        <f t="shared" si="3"/>
        <v>9.6027151127969654E-2</v>
      </c>
      <c r="F215" s="30"/>
    </row>
    <row r="216" spans="1:6" ht="23.25" customHeight="1">
      <c r="A216" s="31" t="s">
        <v>308</v>
      </c>
      <c r="B216" s="32">
        <v>0</v>
      </c>
      <c r="C216" s="28">
        <v>0</v>
      </c>
      <c r="D216" s="28">
        <v>0</v>
      </c>
      <c r="E216" s="29"/>
      <c r="F216" s="30"/>
    </row>
    <row r="217" spans="1:6" ht="23.25" customHeight="1">
      <c r="A217" s="31" t="s">
        <v>194</v>
      </c>
      <c r="B217" s="32">
        <v>2054</v>
      </c>
      <c r="C217" s="28">
        <v>5009</v>
      </c>
      <c r="D217" s="28">
        <v>481</v>
      </c>
      <c r="E217" s="29">
        <f t="shared" si="3"/>
        <v>9.6027151127969654E-2</v>
      </c>
      <c r="F217" s="30"/>
    </row>
    <row r="218" spans="1:6" ht="23.25" customHeight="1">
      <c r="A218" s="27" t="s">
        <v>339</v>
      </c>
      <c r="B218" s="28">
        <v>0</v>
      </c>
      <c r="C218" s="28">
        <v>3853</v>
      </c>
      <c r="D218" s="28">
        <v>3853</v>
      </c>
      <c r="E218" s="29">
        <f t="shared" si="3"/>
        <v>1</v>
      </c>
      <c r="F218" s="30"/>
    </row>
    <row r="219" spans="1:6" ht="23.25" customHeight="1">
      <c r="A219" s="31" t="s">
        <v>309</v>
      </c>
      <c r="B219" s="32">
        <v>0</v>
      </c>
      <c r="C219" s="28">
        <v>0</v>
      </c>
      <c r="D219" s="28">
        <v>0</v>
      </c>
      <c r="E219" s="29"/>
      <c r="F219" s="30"/>
    </row>
    <row r="220" spans="1:6" ht="23.25" customHeight="1">
      <c r="A220" s="31" t="s">
        <v>310</v>
      </c>
      <c r="B220" s="32">
        <v>0</v>
      </c>
      <c r="C220" s="28">
        <v>0</v>
      </c>
      <c r="D220" s="28">
        <v>0</v>
      </c>
      <c r="E220" s="29"/>
      <c r="F220" s="30"/>
    </row>
    <row r="221" spans="1:6" ht="23.25" customHeight="1">
      <c r="A221" s="31" t="s">
        <v>195</v>
      </c>
      <c r="B221" s="32">
        <v>0</v>
      </c>
      <c r="C221" s="28">
        <v>3853</v>
      </c>
      <c r="D221" s="28">
        <v>3853</v>
      </c>
      <c r="E221" s="29">
        <f t="shared" si="3"/>
        <v>1</v>
      </c>
      <c r="F221" s="30"/>
    </row>
    <row r="222" spans="1:6" ht="23.25" customHeight="1">
      <c r="A222" s="27" t="s">
        <v>340</v>
      </c>
      <c r="B222" s="28">
        <v>0</v>
      </c>
      <c r="C222" s="28">
        <v>30</v>
      </c>
      <c r="D222" s="28">
        <v>30</v>
      </c>
      <c r="E222" s="29">
        <f t="shared" si="3"/>
        <v>1</v>
      </c>
      <c r="F222" s="30"/>
    </row>
    <row r="223" spans="1:6" ht="23.25" customHeight="1">
      <c r="A223" s="31" t="s">
        <v>311</v>
      </c>
      <c r="B223" s="32">
        <v>0</v>
      </c>
      <c r="C223" s="28">
        <v>0</v>
      </c>
      <c r="D223" s="28">
        <v>0</v>
      </c>
      <c r="E223" s="29"/>
      <c r="F223" s="30"/>
    </row>
    <row r="224" spans="1:6" ht="23.25" customHeight="1">
      <c r="A224" s="31" t="s">
        <v>312</v>
      </c>
      <c r="B224" s="32">
        <v>0</v>
      </c>
      <c r="C224" s="28">
        <v>0</v>
      </c>
      <c r="D224" s="28">
        <v>0</v>
      </c>
      <c r="E224" s="29"/>
      <c r="F224" s="30"/>
    </row>
    <row r="225" spans="1:6" ht="23.25" customHeight="1">
      <c r="A225" s="31" t="s">
        <v>196</v>
      </c>
      <c r="B225" s="32">
        <v>0</v>
      </c>
      <c r="C225" s="28">
        <v>30</v>
      </c>
      <c r="D225" s="28">
        <v>30</v>
      </c>
      <c r="E225" s="29">
        <f t="shared" si="3"/>
        <v>1</v>
      </c>
      <c r="F225" s="30"/>
    </row>
    <row r="226" spans="1:6" ht="23.25" customHeight="1">
      <c r="A226" s="25" t="s">
        <v>315</v>
      </c>
      <c r="B226" s="26">
        <v>211322</v>
      </c>
      <c r="C226" s="26">
        <v>313745</v>
      </c>
      <c r="D226" s="26">
        <v>302509</v>
      </c>
      <c r="E226" s="29">
        <f t="shared" si="3"/>
        <v>0.9641874770912684</v>
      </c>
      <c r="F226" s="34"/>
    </row>
    <row r="227" spans="1:6" ht="36" customHeight="1">
      <c r="A227" s="37" t="s">
        <v>342</v>
      </c>
      <c r="B227" s="38"/>
    </row>
    <row r="228" spans="1:6">
      <c r="A228" s="39"/>
      <c r="B228" s="38"/>
    </row>
  </sheetData>
  <mergeCells count="7">
    <mergeCell ref="F3:F5"/>
    <mergeCell ref="A1:F1"/>
    <mergeCell ref="A3:A5"/>
    <mergeCell ref="B3:B5"/>
    <mergeCell ref="C3:C5"/>
    <mergeCell ref="D3:D5"/>
    <mergeCell ref="E3:E5"/>
  </mergeCells>
  <phoneticPr fontId="9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C74"/>
  <sheetViews>
    <sheetView workbookViewId="0">
      <selection activeCell="B72" sqref="B72"/>
    </sheetView>
  </sheetViews>
  <sheetFormatPr defaultRowHeight="13.5"/>
  <cols>
    <col min="1" max="1" width="41" style="5" customWidth="1"/>
    <col min="2" max="2" width="25.5" style="7" customWidth="1"/>
    <col min="3" max="3" width="22" style="5" customWidth="1"/>
    <col min="4" max="16384" width="9" style="5"/>
  </cols>
  <sheetData>
    <row r="1" spans="1:3" ht="40.5" customHeight="1">
      <c r="A1" s="86" t="s">
        <v>266</v>
      </c>
      <c r="B1" s="86"/>
      <c r="C1" s="86"/>
    </row>
    <row r="2" spans="1:3" ht="27" customHeight="1">
      <c r="A2" s="47" t="s">
        <v>343</v>
      </c>
      <c r="B2" s="48"/>
      <c r="C2" s="48" t="s">
        <v>268</v>
      </c>
    </row>
    <row r="3" spans="1:3" s="42" customFormat="1" ht="39.75" customHeight="1">
      <c r="A3" s="44" t="s">
        <v>314</v>
      </c>
      <c r="B3" s="16" t="s">
        <v>269</v>
      </c>
      <c r="C3" s="16" t="s">
        <v>270</v>
      </c>
    </row>
    <row r="4" spans="1:3" ht="32.25" customHeight="1">
      <c r="A4" s="45" t="s">
        <v>197</v>
      </c>
      <c r="B4" s="19">
        <v>98216</v>
      </c>
      <c r="C4" s="34"/>
    </row>
    <row r="5" spans="1:3" ht="32.25" customHeight="1">
      <c r="A5" s="46" t="s">
        <v>198</v>
      </c>
      <c r="B5" s="12">
        <v>74946</v>
      </c>
      <c r="C5" s="34"/>
    </row>
    <row r="6" spans="1:3" ht="32.25" customHeight="1">
      <c r="A6" s="46" t="s">
        <v>199</v>
      </c>
      <c r="B6" s="12">
        <v>15229</v>
      </c>
      <c r="C6" s="34"/>
    </row>
    <row r="7" spans="1:3" ht="32.25" customHeight="1">
      <c r="A7" s="46" t="s">
        <v>200</v>
      </c>
      <c r="B7" s="12">
        <v>7115</v>
      </c>
      <c r="C7" s="34"/>
    </row>
    <row r="8" spans="1:3" ht="32.25" customHeight="1">
      <c r="A8" s="46" t="s">
        <v>201</v>
      </c>
      <c r="B8" s="12">
        <v>926</v>
      </c>
      <c r="C8" s="34"/>
    </row>
    <row r="9" spans="1:3" ht="32.25" customHeight="1">
      <c r="A9" s="45" t="s">
        <v>202</v>
      </c>
      <c r="B9" s="19">
        <v>63183</v>
      </c>
      <c r="C9" s="34"/>
    </row>
    <row r="10" spans="1:3" ht="32.25" customHeight="1">
      <c r="A10" s="46" t="s">
        <v>203</v>
      </c>
      <c r="B10" s="12">
        <v>16493</v>
      </c>
      <c r="C10" s="34"/>
    </row>
    <row r="11" spans="1:3" ht="32.25" customHeight="1">
      <c r="A11" s="46" t="s">
        <v>204</v>
      </c>
      <c r="B11" s="12">
        <v>137</v>
      </c>
      <c r="C11" s="34"/>
    </row>
    <row r="12" spans="1:3" ht="32.25" customHeight="1">
      <c r="A12" s="46" t="s">
        <v>205</v>
      </c>
      <c r="B12" s="12">
        <v>203</v>
      </c>
      <c r="C12" s="34"/>
    </row>
    <row r="13" spans="1:3" ht="32.25" customHeight="1">
      <c r="A13" s="46" t="s">
        <v>206</v>
      </c>
      <c r="B13" s="12">
        <v>10169</v>
      </c>
      <c r="C13" s="34"/>
    </row>
    <row r="14" spans="1:3" ht="32.25" customHeight="1">
      <c r="A14" s="46" t="s">
        <v>207</v>
      </c>
      <c r="B14" s="12">
        <v>30241</v>
      </c>
      <c r="C14" s="34"/>
    </row>
    <row r="15" spans="1:3" ht="32.25" customHeight="1">
      <c r="A15" s="46" t="s">
        <v>208</v>
      </c>
      <c r="B15" s="12">
        <v>141</v>
      </c>
      <c r="C15" s="34"/>
    </row>
    <row r="16" spans="1:3" ht="32.25" customHeight="1">
      <c r="A16" s="46" t="s">
        <v>209</v>
      </c>
      <c r="B16" s="12">
        <v>0</v>
      </c>
      <c r="C16" s="34"/>
    </row>
    <row r="17" spans="1:3" ht="32.25" customHeight="1">
      <c r="A17" s="46" t="s">
        <v>210</v>
      </c>
      <c r="B17" s="12">
        <v>475</v>
      </c>
      <c r="C17" s="34"/>
    </row>
    <row r="18" spans="1:3" ht="32.25" customHeight="1">
      <c r="A18" s="46" t="s">
        <v>211</v>
      </c>
      <c r="B18" s="12">
        <v>3636</v>
      </c>
      <c r="C18" s="34"/>
    </row>
    <row r="19" spans="1:3" ht="32.25" customHeight="1">
      <c r="A19" s="46" t="s">
        <v>212</v>
      </c>
      <c r="B19" s="12">
        <v>1688</v>
      </c>
      <c r="C19" s="34"/>
    </row>
    <row r="20" spans="1:3" ht="32.25" customHeight="1">
      <c r="A20" s="45" t="s">
        <v>213</v>
      </c>
      <c r="B20" s="19">
        <v>49650</v>
      </c>
      <c r="C20" s="34"/>
    </row>
    <row r="21" spans="1:3" ht="32.25" customHeight="1">
      <c r="A21" s="46" t="s">
        <v>214</v>
      </c>
      <c r="B21" s="12">
        <v>2818</v>
      </c>
      <c r="C21" s="34"/>
    </row>
    <row r="22" spans="1:3" ht="32.25" customHeight="1">
      <c r="A22" s="46" t="s">
        <v>215</v>
      </c>
      <c r="B22" s="12">
        <v>35593</v>
      </c>
      <c r="C22" s="34"/>
    </row>
    <row r="23" spans="1:3" ht="32.25" customHeight="1">
      <c r="A23" s="46" t="s">
        <v>216</v>
      </c>
      <c r="B23" s="12">
        <v>32</v>
      </c>
      <c r="C23" s="34"/>
    </row>
    <row r="24" spans="1:3" ht="32.25" customHeight="1">
      <c r="A24" s="46" t="s">
        <v>217</v>
      </c>
      <c r="B24" s="12">
        <v>4123</v>
      </c>
      <c r="C24" s="34"/>
    </row>
    <row r="25" spans="1:3" ht="32.25" customHeight="1">
      <c r="A25" s="46" t="s">
        <v>218</v>
      </c>
      <c r="B25" s="12">
        <v>2158</v>
      </c>
      <c r="C25" s="34"/>
    </row>
    <row r="26" spans="1:3" ht="32.25" customHeight="1">
      <c r="A26" s="46" t="s">
        <v>219</v>
      </c>
      <c r="B26" s="12">
        <v>3879</v>
      </c>
      <c r="C26" s="34"/>
    </row>
    <row r="27" spans="1:3" ht="32.25" customHeight="1">
      <c r="A27" s="46" t="s">
        <v>220</v>
      </c>
      <c r="B27" s="12">
        <v>1047</v>
      </c>
      <c r="C27" s="34"/>
    </row>
    <row r="28" spans="1:3" ht="32.25" customHeight="1">
      <c r="A28" s="45" t="s">
        <v>221</v>
      </c>
      <c r="B28" s="19">
        <v>32037</v>
      </c>
      <c r="C28" s="34"/>
    </row>
    <row r="29" spans="1:3" ht="32.25" customHeight="1">
      <c r="A29" s="46" t="s">
        <v>214</v>
      </c>
      <c r="B29" s="12">
        <v>17</v>
      </c>
      <c r="C29" s="34"/>
    </row>
    <row r="30" spans="1:3" ht="32.25" customHeight="1">
      <c r="A30" s="46" t="s">
        <v>215</v>
      </c>
      <c r="B30" s="12">
        <v>30289</v>
      </c>
      <c r="C30" s="34"/>
    </row>
    <row r="31" spans="1:3" ht="32.25" customHeight="1">
      <c r="A31" s="46" t="s">
        <v>216</v>
      </c>
      <c r="B31" s="12">
        <v>0</v>
      </c>
      <c r="C31" s="34"/>
    </row>
    <row r="32" spans="1:3" ht="32.25" customHeight="1">
      <c r="A32" s="46" t="s">
        <v>218</v>
      </c>
      <c r="B32" s="12">
        <v>0</v>
      </c>
      <c r="C32" s="34"/>
    </row>
    <row r="33" spans="1:3" ht="32.25" customHeight="1">
      <c r="A33" s="46" t="s">
        <v>219</v>
      </c>
      <c r="B33" s="12">
        <v>745</v>
      </c>
      <c r="C33" s="34"/>
    </row>
    <row r="34" spans="1:3" ht="32.25" customHeight="1">
      <c r="A34" s="46" t="s">
        <v>220</v>
      </c>
      <c r="B34" s="12">
        <v>986</v>
      </c>
      <c r="C34" s="34"/>
    </row>
    <row r="35" spans="1:3" ht="32.25" customHeight="1">
      <c r="A35" s="45" t="s">
        <v>222</v>
      </c>
      <c r="B35" s="19">
        <v>12</v>
      </c>
      <c r="C35" s="34"/>
    </row>
    <row r="36" spans="1:3" ht="32.25" customHeight="1">
      <c r="A36" s="46" t="s">
        <v>223</v>
      </c>
      <c r="B36" s="12">
        <v>12</v>
      </c>
      <c r="C36" s="34"/>
    </row>
    <row r="37" spans="1:3" ht="32.25" customHeight="1">
      <c r="A37" s="46" t="s">
        <v>224</v>
      </c>
      <c r="B37" s="12">
        <v>0</v>
      </c>
      <c r="C37" s="34"/>
    </row>
    <row r="38" spans="1:3" ht="32.25" customHeight="1">
      <c r="A38" s="46" t="s">
        <v>225</v>
      </c>
      <c r="B38" s="12">
        <v>0</v>
      </c>
      <c r="C38" s="34"/>
    </row>
    <row r="39" spans="1:3" ht="32.25" customHeight="1">
      <c r="A39" s="45" t="s">
        <v>226</v>
      </c>
      <c r="B39" s="12">
        <v>0</v>
      </c>
      <c r="C39" s="34"/>
    </row>
    <row r="40" spans="1:3" ht="32.25" customHeight="1">
      <c r="A40" s="46" t="s">
        <v>227</v>
      </c>
      <c r="B40" s="12">
        <v>0</v>
      </c>
      <c r="C40" s="34"/>
    </row>
    <row r="41" spans="1:3" ht="32.25" customHeight="1">
      <c r="A41" s="46" t="s">
        <v>228</v>
      </c>
      <c r="B41" s="12">
        <v>0</v>
      </c>
      <c r="C41" s="34"/>
    </row>
    <row r="42" spans="1:3" ht="32.25" customHeight="1">
      <c r="A42" s="45" t="s">
        <v>229</v>
      </c>
      <c r="B42" s="19">
        <v>912</v>
      </c>
      <c r="C42" s="34"/>
    </row>
    <row r="43" spans="1:3" ht="32.25" customHeight="1">
      <c r="A43" s="46" t="s">
        <v>230</v>
      </c>
      <c r="B43" s="12">
        <v>33</v>
      </c>
      <c r="C43" s="34"/>
    </row>
    <row r="44" spans="1:3" ht="32.25" customHeight="1">
      <c r="A44" s="46" t="s">
        <v>231</v>
      </c>
      <c r="B44" s="12">
        <v>612</v>
      </c>
      <c r="C44" s="34"/>
    </row>
    <row r="45" spans="1:3" ht="32.25" customHeight="1">
      <c r="A45" s="46" t="s">
        <v>232</v>
      </c>
      <c r="B45" s="12">
        <v>267</v>
      </c>
      <c r="C45" s="34"/>
    </row>
    <row r="46" spans="1:3" ht="32.25" customHeight="1">
      <c r="A46" s="45" t="s">
        <v>233</v>
      </c>
      <c r="B46" s="12">
        <v>0</v>
      </c>
      <c r="C46" s="34"/>
    </row>
    <row r="47" spans="1:3" ht="32.25" customHeight="1">
      <c r="A47" s="46" t="s">
        <v>234</v>
      </c>
      <c r="B47" s="12">
        <v>0</v>
      </c>
      <c r="C47" s="34"/>
    </row>
    <row r="48" spans="1:3" ht="32.25" customHeight="1">
      <c r="A48" s="46" t="s">
        <v>235</v>
      </c>
      <c r="B48" s="12">
        <v>0</v>
      </c>
      <c r="C48" s="34"/>
    </row>
    <row r="49" spans="1:3" ht="32.25" customHeight="1">
      <c r="A49" s="46" t="s">
        <v>236</v>
      </c>
      <c r="B49" s="12">
        <v>0</v>
      </c>
      <c r="C49" s="34"/>
    </row>
    <row r="50" spans="1:3" ht="32.25" customHeight="1">
      <c r="A50" s="46" t="s">
        <v>237</v>
      </c>
      <c r="B50" s="12">
        <v>0</v>
      </c>
      <c r="C50" s="34"/>
    </row>
    <row r="51" spans="1:3" ht="32.25" customHeight="1">
      <c r="A51" s="45" t="s">
        <v>238</v>
      </c>
      <c r="B51" s="19">
        <v>33188</v>
      </c>
      <c r="C51" s="34"/>
    </row>
    <row r="52" spans="1:3" ht="32.25" customHeight="1">
      <c r="A52" s="46" t="s">
        <v>239</v>
      </c>
      <c r="B52" s="12">
        <v>27784</v>
      </c>
      <c r="C52" s="34"/>
    </row>
    <row r="53" spans="1:3" ht="32.25" customHeight="1">
      <c r="A53" s="46" t="s">
        <v>240</v>
      </c>
      <c r="B53" s="12">
        <v>1571</v>
      </c>
      <c r="C53" s="34"/>
    </row>
    <row r="54" spans="1:3" ht="32.25" customHeight="1">
      <c r="A54" s="46" t="s">
        <v>241</v>
      </c>
      <c r="B54" s="12">
        <v>519</v>
      </c>
      <c r="C54" s="34"/>
    </row>
    <row r="55" spans="1:3" ht="32.25" customHeight="1">
      <c r="A55" s="46" t="s">
        <v>242</v>
      </c>
      <c r="B55" s="12">
        <v>357</v>
      </c>
      <c r="C55" s="34"/>
    </row>
    <row r="56" spans="1:3" ht="32.25" customHeight="1">
      <c r="A56" s="46" t="s">
        <v>243</v>
      </c>
      <c r="B56" s="12">
        <v>2957</v>
      </c>
      <c r="C56" s="34"/>
    </row>
    <row r="57" spans="1:3" ht="32.25" customHeight="1">
      <c r="A57" s="45" t="s">
        <v>244</v>
      </c>
      <c r="B57" s="19">
        <v>16479</v>
      </c>
      <c r="C57" s="34"/>
    </row>
    <row r="58" spans="1:3" ht="32.25" customHeight="1">
      <c r="A58" s="46" t="s">
        <v>245</v>
      </c>
      <c r="B58" s="12">
        <v>15479</v>
      </c>
      <c r="C58" s="34"/>
    </row>
    <row r="59" spans="1:3" ht="32.25" customHeight="1">
      <c r="A59" s="46" t="s">
        <v>246</v>
      </c>
      <c r="B59" s="12">
        <v>0</v>
      </c>
      <c r="C59" s="34"/>
    </row>
    <row r="60" spans="1:3" ht="32.25" customHeight="1">
      <c r="A60" s="46" t="s">
        <v>247</v>
      </c>
      <c r="B60" s="12">
        <v>1000</v>
      </c>
      <c r="C60" s="34"/>
    </row>
    <row r="61" spans="1:3" ht="32.25" customHeight="1">
      <c r="A61" s="45" t="s">
        <v>248</v>
      </c>
      <c r="B61" s="19">
        <v>3883</v>
      </c>
      <c r="C61" s="34"/>
    </row>
    <row r="62" spans="1:3" ht="32.25" customHeight="1">
      <c r="A62" s="46" t="s">
        <v>249</v>
      </c>
      <c r="B62" s="12">
        <v>3832</v>
      </c>
      <c r="C62" s="34"/>
    </row>
    <row r="63" spans="1:3" ht="32.25" customHeight="1">
      <c r="A63" s="46" t="s">
        <v>250</v>
      </c>
      <c r="B63" s="12">
        <v>21</v>
      </c>
      <c r="C63" s="34"/>
    </row>
    <row r="64" spans="1:3" ht="32.25" customHeight="1">
      <c r="A64" s="46" t="s">
        <v>251</v>
      </c>
      <c r="B64" s="12">
        <v>30</v>
      </c>
      <c r="C64" s="34"/>
    </row>
    <row r="65" spans="1:3" ht="32.25" customHeight="1">
      <c r="A65" s="46" t="s">
        <v>252</v>
      </c>
      <c r="B65" s="12">
        <v>0</v>
      </c>
      <c r="C65" s="34"/>
    </row>
    <row r="66" spans="1:3" ht="32.25" customHeight="1">
      <c r="A66" s="45" t="s">
        <v>256</v>
      </c>
      <c r="B66" s="19">
        <v>4949</v>
      </c>
      <c r="C66" s="34"/>
    </row>
    <row r="67" spans="1:3" ht="32.25" customHeight="1">
      <c r="A67" s="46" t="s">
        <v>257</v>
      </c>
      <c r="B67" s="12">
        <v>0</v>
      </c>
      <c r="C67" s="34"/>
    </row>
    <row r="68" spans="1:3" ht="32.25" customHeight="1">
      <c r="A68" s="46" t="s">
        <v>258</v>
      </c>
      <c r="B68" s="12">
        <v>0</v>
      </c>
      <c r="C68" s="34"/>
    </row>
    <row r="69" spans="1:3" ht="32.25" customHeight="1">
      <c r="A69" s="46" t="s">
        <v>259</v>
      </c>
      <c r="B69" s="12">
        <v>0</v>
      </c>
      <c r="C69" s="34"/>
    </row>
    <row r="70" spans="1:3" ht="32.25" customHeight="1">
      <c r="A70" s="46" t="s">
        <v>260</v>
      </c>
      <c r="B70" s="12">
        <v>0</v>
      </c>
      <c r="C70" s="34"/>
    </row>
    <row r="71" spans="1:3" ht="32.25" customHeight="1">
      <c r="A71" s="46" t="s">
        <v>178</v>
      </c>
      <c r="B71" s="12">
        <v>4949</v>
      </c>
      <c r="C71" s="34"/>
    </row>
    <row r="72" spans="1:3" ht="32.25" customHeight="1">
      <c r="A72" s="25" t="s">
        <v>315</v>
      </c>
      <c r="B72" s="19">
        <v>302509</v>
      </c>
      <c r="C72" s="34"/>
    </row>
    <row r="73" spans="1:3" ht="31.5" customHeight="1">
      <c r="A73" s="50" t="s">
        <v>344</v>
      </c>
      <c r="B73" s="51"/>
      <c r="C73" s="52"/>
    </row>
    <row r="74" spans="1:3">
      <c r="A74" s="52"/>
      <c r="B74" s="51"/>
      <c r="C74" s="52"/>
    </row>
  </sheetData>
  <mergeCells count="1">
    <mergeCell ref="A1:C1"/>
  </mergeCells>
  <phoneticPr fontId="9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C76"/>
  <sheetViews>
    <sheetView topLeftCell="A58" workbookViewId="0">
      <selection activeCell="B75" sqref="B75"/>
    </sheetView>
  </sheetViews>
  <sheetFormatPr defaultRowHeight="13.5"/>
  <cols>
    <col min="1" max="1" width="49.875" style="5" customWidth="1"/>
    <col min="2" max="2" width="22.5" style="7" customWidth="1"/>
    <col min="3" max="3" width="17.625" style="5" customWidth="1"/>
    <col min="4" max="16384" width="9" style="5"/>
  </cols>
  <sheetData>
    <row r="1" spans="1:3" ht="45" customHeight="1">
      <c r="A1" s="86" t="s">
        <v>346</v>
      </c>
      <c r="B1" s="86"/>
      <c r="C1" s="86"/>
    </row>
    <row r="2" spans="1:3" ht="24.75" customHeight="1">
      <c r="A2" s="47" t="s">
        <v>347</v>
      </c>
      <c r="B2" s="48"/>
      <c r="C2" s="48" t="s">
        <v>263</v>
      </c>
    </row>
    <row r="3" spans="1:3" s="49" customFormat="1" ht="26.25" customHeight="1">
      <c r="A3" s="25" t="s">
        <v>348</v>
      </c>
      <c r="B3" s="25" t="s">
        <v>350</v>
      </c>
      <c r="C3" s="25" t="s">
        <v>270</v>
      </c>
    </row>
    <row r="4" spans="1:3" s="49" customFormat="1" ht="26.25" customHeight="1">
      <c r="A4" s="53" t="s">
        <v>197</v>
      </c>
      <c r="B4" s="26">
        <v>97677</v>
      </c>
      <c r="C4" s="43"/>
    </row>
    <row r="5" spans="1:3" s="49" customFormat="1" ht="26.25" customHeight="1">
      <c r="A5" s="33" t="s">
        <v>198</v>
      </c>
      <c r="B5" s="32">
        <v>74737</v>
      </c>
      <c r="C5" s="43"/>
    </row>
    <row r="6" spans="1:3" s="49" customFormat="1" ht="26.25" customHeight="1">
      <c r="A6" s="33" t="s">
        <v>199</v>
      </c>
      <c r="B6" s="32">
        <v>15229</v>
      </c>
      <c r="C6" s="43"/>
    </row>
    <row r="7" spans="1:3" s="49" customFormat="1" ht="26.25" customHeight="1">
      <c r="A7" s="33" t="s">
        <v>200</v>
      </c>
      <c r="B7" s="32">
        <v>6925</v>
      </c>
      <c r="C7" s="43"/>
    </row>
    <row r="8" spans="1:3" s="49" customFormat="1" ht="26.25" customHeight="1">
      <c r="A8" s="33" t="s">
        <v>201</v>
      </c>
      <c r="B8" s="32">
        <v>786</v>
      </c>
      <c r="C8" s="43"/>
    </row>
    <row r="9" spans="1:3" s="49" customFormat="1" ht="26.25" customHeight="1">
      <c r="A9" s="53" t="s">
        <v>202</v>
      </c>
      <c r="B9" s="26">
        <v>17857</v>
      </c>
      <c r="C9" s="43"/>
    </row>
    <row r="10" spans="1:3" s="49" customFormat="1" ht="26.25" customHeight="1">
      <c r="A10" s="33" t="s">
        <v>203</v>
      </c>
      <c r="B10" s="32">
        <v>9965</v>
      </c>
      <c r="C10" s="43"/>
    </row>
    <row r="11" spans="1:3" s="49" customFormat="1" ht="26.25" customHeight="1">
      <c r="A11" s="33" t="s">
        <v>204</v>
      </c>
      <c r="B11" s="32">
        <v>63</v>
      </c>
      <c r="C11" s="43"/>
    </row>
    <row r="12" spans="1:3" s="49" customFormat="1" ht="26.25" customHeight="1">
      <c r="A12" s="33" t="s">
        <v>205</v>
      </c>
      <c r="B12" s="32">
        <v>126</v>
      </c>
      <c r="C12" s="43"/>
    </row>
    <row r="13" spans="1:3" s="49" customFormat="1" ht="26.25" customHeight="1">
      <c r="A13" s="33" t="s">
        <v>206</v>
      </c>
      <c r="B13" s="32">
        <v>870</v>
      </c>
      <c r="C13" s="43"/>
    </row>
    <row r="14" spans="1:3" s="49" customFormat="1" ht="26.25" customHeight="1">
      <c r="A14" s="33" t="s">
        <v>207</v>
      </c>
      <c r="B14" s="32">
        <v>3268</v>
      </c>
      <c r="C14" s="43"/>
    </row>
    <row r="15" spans="1:3" s="49" customFormat="1" ht="26.25" customHeight="1">
      <c r="A15" s="33" t="s">
        <v>208</v>
      </c>
      <c r="B15" s="32">
        <v>111</v>
      </c>
      <c r="C15" s="43"/>
    </row>
    <row r="16" spans="1:3" s="49" customFormat="1" ht="26.25" customHeight="1">
      <c r="A16" s="33" t="s">
        <v>209</v>
      </c>
      <c r="B16" s="32">
        <v>0</v>
      </c>
      <c r="C16" s="43"/>
    </row>
    <row r="17" spans="1:3" s="49" customFormat="1" ht="26.25" customHeight="1">
      <c r="A17" s="33" t="s">
        <v>210</v>
      </c>
      <c r="B17" s="32">
        <v>455</v>
      </c>
      <c r="C17" s="43"/>
    </row>
    <row r="18" spans="1:3" s="49" customFormat="1" ht="26.25" customHeight="1">
      <c r="A18" s="33" t="s">
        <v>211</v>
      </c>
      <c r="B18" s="32">
        <v>1930</v>
      </c>
      <c r="C18" s="43"/>
    </row>
    <row r="19" spans="1:3" s="49" customFormat="1" ht="26.25" customHeight="1">
      <c r="A19" s="33" t="s">
        <v>212</v>
      </c>
      <c r="B19" s="32">
        <v>1069</v>
      </c>
      <c r="C19" s="43"/>
    </row>
    <row r="20" spans="1:3" s="49" customFormat="1" ht="26.25" customHeight="1">
      <c r="A20" s="53" t="s">
        <v>213</v>
      </c>
      <c r="B20" s="28">
        <v>0</v>
      </c>
      <c r="C20" s="43"/>
    </row>
    <row r="21" spans="1:3" s="49" customFormat="1" ht="26.25" customHeight="1">
      <c r="A21" s="33" t="s">
        <v>214</v>
      </c>
      <c r="B21" s="32">
        <v>0</v>
      </c>
      <c r="C21" s="43"/>
    </row>
    <row r="22" spans="1:3" s="49" customFormat="1" ht="26.25" customHeight="1">
      <c r="A22" s="33" t="s">
        <v>215</v>
      </c>
      <c r="B22" s="32">
        <v>0</v>
      </c>
      <c r="C22" s="43"/>
    </row>
    <row r="23" spans="1:3" s="49" customFormat="1" ht="26.25" customHeight="1">
      <c r="A23" s="33" t="s">
        <v>216</v>
      </c>
      <c r="B23" s="32">
        <v>0</v>
      </c>
      <c r="C23" s="43"/>
    </row>
    <row r="24" spans="1:3" s="49" customFormat="1" ht="26.25" customHeight="1">
      <c r="A24" s="33" t="s">
        <v>217</v>
      </c>
      <c r="B24" s="32">
        <v>0</v>
      </c>
      <c r="C24" s="43"/>
    </row>
    <row r="25" spans="1:3" s="49" customFormat="1" ht="26.25" customHeight="1">
      <c r="A25" s="33" t="s">
        <v>218</v>
      </c>
      <c r="B25" s="32">
        <v>0</v>
      </c>
      <c r="C25" s="43"/>
    </row>
    <row r="26" spans="1:3" s="49" customFormat="1" ht="26.25" customHeight="1">
      <c r="A26" s="33" t="s">
        <v>219</v>
      </c>
      <c r="B26" s="32">
        <v>0</v>
      </c>
      <c r="C26" s="43"/>
    </row>
    <row r="27" spans="1:3" s="49" customFormat="1" ht="26.25" customHeight="1">
      <c r="A27" s="33" t="s">
        <v>220</v>
      </c>
      <c r="B27" s="32">
        <v>0</v>
      </c>
      <c r="C27" s="43"/>
    </row>
    <row r="28" spans="1:3" s="49" customFormat="1" ht="26.25" customHeight="1">
      <c r="A28" s="53" t="s">
        <v>221</v>
      </c>
      <c r="B28" s="28">
        <v>0</v>
      </c>
      <c r="C28" s="43"/>
    </row>
    <row r="29" spans="1:3" s="49" customFormat="1" ht="26.25" customHeight="1">
      <c r="A29" s="33" t="s">
        <v>214</v>
      </c>
      <c r="B29" s="32">
        <v>0</v>
      </c>
      <c r="C29" s="43"/>
    </row>
    <row r="30" spans="1:3" s="49" customFormat="1" ht="26.25" customHeight="1">
      <c r="A30" s="33" t="s">
        <v>215</v>
      </c>
      <c r="B30" s="32">
        <v>0</v>
      </c>
      <c r="C30" s="43"/>
    </row>
    <row r="31" spans="1:3" s="49" customFormat="1" ht="26.25" customHeight="1">
      <c r="A31" s="33" t="s">
        <v>216</v>
      </c>
      <c r="B31" s="32">
        <v>0</v>
      </c>
      <c r="C31" s="43"/>
    </row>
    <row r="32" spans="1:3" s="49" customFormat="1" ht="26.25" customHeight="1">
      <c r="A32" s="33" t="s">
        <v>218</v>
      </c>
      <c r="B32" s="32">
        <v>0</v>
      </c>
      <c r="C32" s="43"/>
    </row>
    <row r="33" spans="1:3" s="49" customFormat="1" ht="26.25" customHeight="1">
      <c r="A33" s="33" t="s">
        <v>219</v>
      </c>
      <c r="B33" s="32">
        <v>0</v>
      </c>
      <c r="C33" s="43"/>
    </row>
    <row r="34" spans="1:3" s="49" customFormat="1" ht="26.25" customHeight="1">
      <c r="A34" s="33" t="s">
        <v>220</v>
      </c>
      <c r="B34" s="32">
        <v>0</v>
      </c>
      <c r="C34" s="43"/>
    </row>
    <row r="35" spans="1:3" s="49" customFormat="1" ht="26.25" customHeight="1">
      <c r="A35" s="53" t="s">
        <v>222</v>
      </c>
      <c r="B35" s="26">
        <v>12</v>
      </c>
      <c r="C35" s="43"/>
    </row>
    <row r="36" spans="1:3" s="49" customFormat="1" ht="26.25" customHeight="1">
      <c r="A36" s="33" t="s">
        <v>223</v>
      </c>
      <c r="B36" s="32">
        <v>12</v>
      </c>
      <c r="C36" s="43"/>
    </row>
    <row r="37" spans="1:3" s="49" customFormat="1" ht="26.25" customHeight="1">
      <c r="A37" s="33" t="s">
        <v>224</v>
      </c>
      <c r="B37" s="32">
        <v>0</v>
      </c>
      <c r="C37" s="43"/>
    </row>
    <row r="38" spans="1:3" s="49" customFormat="1" ht="26.25" customHeight="1">
      <c r="A38" s="33" t="s">
        <v>225</v>
      </c>
      <c r="B38" s="32">
        <v>0</v>
      </c>
      <c r="C38" s="43"/>
    </row>
    <row r="39" spans="1:3" s="49" customFormat="1" ht="26.25" customHeight="1">
      <c r="A39" s="53" t="s">
        <v>226</v>
      </c>
      <c r="B39" s="28">
        <v>0</v>
      </c>
      <c r="C39" s="43"/>
    </row>
    <row r="40" spans="1:3" s="49" customFormat="1" ht="26.25" customHeight="1">
      <c r="A40" s="33" t="s">
        <v>227</v>
      </c>
      <c r="B40" s="32">
        <v>0</v>
      </c>
      <c r="C40" s="43"/>
    </row>
    <row r="41" spans="1:3" s="49" customFormat="1" ht="26.25" customHeight="1">
      <c r="A41" s="33" t="s">
        <v>228</v>
      </c>
      <c r="B41" s="32">
        <v>0</v>
      </c>
      <c r="C41" s="43"/>
    </row>
    <row r="42" spans="1:3" s="49" customFormat="1" ht="26.25" customHeight="1">
      <c r="A42" s="53" t="s">
        <v>229</v>
      </c>
      <c r="B42" s="28">
        <v>0</v>
      </c>
      <c r="C42" s="43"/>
    </row>
    <row r="43" spans="1:3" s="49" customFormat="1" ht="26.25" customHeight="1">
      <c r="A43" s="33" t="s">
        <v>230</v>
      </c>
      <c r="B43" s="32">
        <v>0</v>
      </c>
      <c r="C43" s="43"/>
    </row>
    <row r="44" spans="1:3" s="49" customFormat="1" ht="26.25" customHeight="1">
      <c r="A44" s="33" t="s">
        <v>231</v>
      </c>
      <c r="B44" s="32">
        <v>0</v>
      </c>
      <c r="C44" s="43"/>
    </row>
    <row r="45" spans="1:3" s="49" customFormat="1" ht="26.25" customHeight="1">
      <c r="A45" s="33" t="s">
        <v>232</v>
      </c>
      <c r="B45" s="32">
        <v>0</v>
      </c>
      <c r="C45" s="43"/>
    </row>
    <row r="46" spans="1:3" s="49" customFormat="1" ht="26.25" customHeight="1">
      <c r="A46" s="53" t="s">
        <v>233</v>
      </c>
      <c r="B46" s="28">
        <v>0</v>
      </c>
      <c r="C46" s="43"/>
    </row>
    <row r="47" spans="1:3" s="49" customFormat="1" ht="26.25" customHeight="1">
      <c r="A47" s="33" t="s">
        <v>234</v>
      </c>
      <c r="B47" s="32">
        <v>0</v>
      </c>
      <c r="C47" s="43"/>
    </row>
    <row r="48" spans="1:3" s="49" customFormat="1" ht="26.25" customHeight="1">
      <c r="A48" s="33" t="s">
        <v>235</v>
      </c>
      <c r="B48" s="32">
        <v>0</v>
      </c>
      <c r="C48" s="43"/>
    </row>
    <row r="49" spans="1:3" s="49" customFormat="1" ht="26.25" customHeight="1">
      <c r="A49" s="33" t="s">
        <v>236</v>
      </c>
      <c r="B49" s="32">
        <v>0</v>
      </c>
      <c r="C49" s="43"/>
    </row>
    <row r="50" spans="1:3" s="49" customFormat="1" ht="26.25" customHeight="1">
      <c r="A50" s="33" t="s">
        <v>237</v>
      </c>
      <c r="B50" s="32">
        <v>0</v>
      </c>
      <c r="C50" s="43"/>
    </row>
    <row r="51" spans="1:3" s="49" customFormat="1" ht="26.25" customHeight="1">
      <c r="A51" s="53" t="s">
        <v>238</v>
      </c>
      <c r="B51" s="26">
        <v>8654</v>
      </c>
      <c r="C51" s="43"/>
    </row>
    <row r="52" spans="1:3" s="49" customFormat="1" ht="26.25" customHeight="1">
      <c r="A52" s="33" t="s">
        <v>239</v>
      </c>
      <c r="B52" s="32">
        <v>6190</v>
      </c>
      <c r="C52" s="43"/>
    </row>
    <row r="53" spans="1:3" s="49" customFormat="1" ht="26.25" customHeight="1">
      <c r="A53" s="33" t="s">
        <v>240</v>
      </c>
      <c r="B53" s="32">
        <v>1571</v>
      </c>
      <c r="C53" s="43"/>
    </row>
    <row r="54" spans="1:3" s="49" customFormat="1" ht="26.25" customHeight="1">
      <c r="A54" s="33" t="s">
        <v>241</v>
      </c>
      <c r="B54" s="32">
        <v>361</v>
      </c>
      <c r="C54" s="43"/>
    </row>
    <row r="55" spans="1:3" s="49" customFormat="1" ht="26.25" customHeight="1">
      <c r="A55" s="33" t="s">
        <v>242</v>
      </c>
      <c r="B55" s="32">
        <v>357</v>
      </c>
      <c r="C55" s="43"/>
    </row>
    <row r="56" spans="1:3" s="49" customFormat="1" ht="26.25" customHeight="1">
      <c r="A56" s="33" t="s">
        <v>243</v>
      </c>
      <c r="B56" s="32">
        <v>175</v>
      </c>
      <c r="C56" s="43"/>
    </row>
    <row r="57" spans="1:3" s="49" customFormat="1" ht="26.25" customHeight="1">
      <c r="A57" s="53" t="s">
        <v>244</v>
      </c>
      <c r="B57" s="28">
        <v>0</v>
      </c>
      <c r="C57" s="43"/>
    </row>
    <row r="58" spans="1:3" s="49" customFormat="1" ht="26.25" customHeight="1">
      <c r="A58" s="33" t="s">
        <v>245</v>
      </c>
      <c r="B58" s="32">
        <v>0</v>
      </c>
      <c r="C58" s="43"/>
    </row>
    <row r="59" spans="1:3" s="49" customFormat="1" ht="26.25" customHeight="1">
      <c r="A59" s="33" t="s">
        <v>246</v>
      </c>
      <c r="B59" s="32">
        <v>0</v>
      </c>
      <c r="C59" s="43"/>
    </row>
    <row r="60" spans="1:3" s="49" customFormat="1" ht="26.25" customHeight="1">
      <c r="A60" s="33" t="s">
        <v>247</v>
      </c>
      <c r="B60" s="32">
        <v>0</v>
      </c>
      <c r="C60" s="43"/>
    </row>
    <row r="61" spans="1:3" s="49" customFormat="1" ht="26.25" customHeight="1">
      <c r="A61" s="53" t="s">
        <v>248</v>
      </c>
      <c r="B61" s="28">
        <v>0</v>
      </c>
      <c r="C61" s="43"/>
    </row>
    <row r="62" spans="1:3" s="49" customFormat="1" ht="26.25" customHeight="1">
      <c r="A62" s="33" t="s">
        <v>249</v>
      </c>
      <c r="B62" s="32">
        <v>0</v>
      </c>
      <c r="C62" s="43"/>
    </row>
    <row r="63" spans="1:3" s="49" customFormat="1" ht="26.25" customHeight="1">
      <c r="A63" s="33" t="s">
        <v>250</v>
      </c>
      <c r="B63" s="32">
        <v>0</v>
      </c>
      <c r="C63" s="43"/>
    </row>
    <row r="64" spans="1:3" s="49" customFormat="1" ht="26.25" customHeight="1">
      <c r="A64" s="33" t="s">
        <v>251</v>
      </c>
      <c r="B64" s="32">
        <v>0</v>
      </c>
      <c r="C64" s="43"/>
    </row>
    <row r="65" spans="1:3" s="49" customFormat="1" ht="26.25" customHeight="1">
      <c r="A65" s="33" t="s">
        <v>252</v>
      </c>
      <c r="B65" s="32">
        <v>0</v>
      </c>
      <c r="C65" s="43"/>
    </row>
    <row r="66" spans="1:3" s="49" customFormat="1" ht="26.25" customHeight="1">
      <c r="A66" s="53" t="s">
        <v>253</v>
      </c>
      <c r="B66" s="28">
        <v>0</v>
      </c>
      <c r="C66" s="43"/>
    </row>
    <row r="67" spans="1:3" s="49" customFormat="1" ht="26.25" customHeight="1">
      <c r="A67" s="33" t="s">
        <v>254</v>
      </c>
      <c r="B67" s="32">
        <v>0</v>
      </c>
      <c r="C67" s="43"/>
    </row>
    <row r="68" spans="1:3" s="49" customFormat="1" ht="26.25" customHeight="1">
      <c r="A68" s="33" t="s">
        <v>255</v>
      </c>
      <c r="B68" s="32">
        <v>0</v>
      </c>
      <c r="C68" s="43"/>
    </row>
    <row r="69" spans="1:3" s="49" customFormat="1" ht="26.25" customHeight="1">
      <c r="A69" s="53" t="s">
        <v>256</v>
      </c>
      <c r="B69" s="28">
        <v>0</v>
      </c>
      <c r="C69" s="43"/>
    </row>
    <row r="70" spans="1:3" s="49" customFormat="1" ht="26.25" customHeight="1">
      <c r="A70" s="33" t="s">
        <v>257</v>
      </c>
      <c r="B70" s="32">
        <v>0</v>
      </c>
      <c r="C70" s="43"/>
    </row>
    <row r="71" spans="1:3" s="49" customFormat="1" ht="26.25" customHeight="1">
      <c r="A71" s="33" t="s">
        <v>258</v>
      </c>
      <c r="B71" s="32">
        <v>0</v>
      </c>
      <c r="C71" s="43"/>
    </row>
    <row r="72" spans="1:3" s="49" customFormat="1" ht="26.25" customHeight="1">
      <c r="A72" s="33" t="s">
        <v>259</v>
      </c>
      <c r="B72" s="32">
        <v>0</v>
      </c>
      <c r="C72" s="43"/>
    </row>
    <row r="73" spans="1:3" s="49" customFormat="1" ht="26.25" customHeight="1">
      <c r="A73" s="33" t="s">
        <v>260</v>
      </c>
      <c r="B73" s="32">
        <v>0</v>
      </c>
      <c r="C73" s="43"/>
    </row>
    <row r="74" spans="1:3" s="49" customFormat="1" ht="26.25" customHeight="1">
      <c r="A74" s="33" t="s">
        <v>178</v>
      </c>
      <c r="B74" s="32">
        <v>0</v>
      </c>
      <c r="C74" s="43"/>
    </row>
    <row r="75" spans="1:3" s="49" customFormat="1" ht="26.25" customHeight="1">
      <c r="A75" s="25" t="s">
        <v>315</v>
      </c>
      <c r="B75" s="26">
        <v>124200</v>
      </c>
      <c r="C75" s="43"/>
    </row>
    <row r="76" spans="1:3" ht="36.75" customHeight="1">
      <c r="A76" s="50" t="s">
        <v>344</v>
      </c>
    </row>
  </sheetData>
  <mergeCells count="1">
    <mergeCell ref="A1:C1"/>
  </mergeCells>
  <phoneticPr fontId="9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D5"/>
  <sheetViews>
    <sheetView workbookViewId="0">
      <selection activeCell="C26" sqref="C26"/>
    </sheetView>
  </sheetViews>
  <sheetFormatPr defaultRowHeight="13.5"/>
  <cols>
    <col min="1" max="4" width="23.5" customWidth="1"/>
  </cols>
  <sheetData>
    <row r="1" spans="1:4" ht="48" customHeight="1">
      <c r="A1" s="91" t="s">
        <v>351</v>
      </c>
      <c r="B1" s="91"/>
      <c r="C1" s="91"/>
      <c r="D1" s="91"/>
    </row>
    <row r="2" spans="1:4" ht="33" customHeight="1">
      <c r="A2" s="54" t="s">
        <v>352</v>
      </c>
      <c r="B2" s="54"/>
      <c r="C2" s="54"/>
      <c r="D2" s="41" t="s">
        <v>268</v>
      </c>
    </row>
    <row r="3" spans="1:4" ht="39.75" customHeight="1">
      <c r="A3" s="92" t="s">
        <v>353</v>
      </c>
      <c r="B3" s="94" t="s">
        <v>354</v>
      </c>
      <c r="C3" s="95"/>
      <c r="D3" s="92" t="s">
        <v>270</v>
      </c>
    </row>
    <row r="4" spans="1:4" ht="39.75" customHeight="1">
      <c r="A4" s="93"/>
      <c r="B4" s="55" t="s">
        <v>355</v>
      </c>
      <c r="C4" s="55" t="s">
        <v>356</v>
      </c>
      <c r="D4" s="93"/>
    </row>
    <row r="5" spans="1:4" ht="39.75" customHeight="1">
      <c r="A5" s="55" t="s">
        <v>357</v>
      </c>
      <c r="B5" s="56">
        <v>197111</v>
      </c>
      <c r="C5" s="56">
        <v>184119</v>
      </c>
      <c r="D5" s="3"/>
    </row>
  </sheetData>
  <mergeCells count="4">
    <mergeCell ref="A1:D1"/>
    <mergeCell ref="A3:A4"/>
    <mergeCell ref="B3:C3"/>
    <mergeCell ref="D3:D4"/>
  </mergeCells>
  <phoneticPr fontId="9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E22"/>
  <sheetViews>
    <sheetView workbookViewId="0">
      <selection activeCell="C8" sqref="C8"/>
    </sheetView>
  </sheetViews>
  <sheetFormatPr defaultRowHeight="13.5"/>
  <cols>
    <col min="1" max="1" width="37.75" style="5" customWidth="1"/>
    <col min="2" max="2" width="14.75" style="5" customWidth="1"/>
    <col min="3" max="3" width="24" style="5" customWidth="1"/>
    <col min="4" max="4" width="11.25" style="7" customWidth="1"/>
    <col min="5" max="5" width="12.75" style="5" customWidth="1"/>
    <col min="6" max="16384" width="9" style="5"/>
  </cols>
  <sheetData>
    <row r="1" spans="1:5" ht="45.75" customHeight="1">
      <c r="A1" s="86" t="s">
        <v>359</v>
      </c>
      <c r="B1" s="86"/>
      <c r="C1" s="86"/>
      <c r="D1" s="86"/>
      <c r="E1" s="86"/>
    </row>
    <row r="2" spans="1:5" ht="27" customHeight="1">
      <c r="A2" s="60" t="s">
        <v>366</v>
      </c>
      <c r="B2" s="59"/>
      <c r="C2" s="59"/>
      <c r="D2" s="96" t="s">
        <v>268</v>
      </c>
      <c r="E2" s="96"/>
    </row>
    <row r="3" spans="1:5" ht="42.75" customHeight="1">
      <c r="A3" s="25" t="s">
        <v>18</v>
      </c>
      <c r="B3" s="25" t="s">
        <v>261</v>
      </c>
      <c r="C3" s="25" t="s">
        <v>360</v>
      </c>
      <c r="D3" s="25" t="s">
        <v>361</v>
      </c>
      <c r="E3" s="25" t="s">
        <v>362</v>
      </c>
    </row>
    <row r="4" spans="1:5" ht="42.75" customHeight="1">
      <c r="A4" s="27" t="s">
        <v>364</v>
      </c>
      <c r="B4" s="32">
        <v>2388</v>
      </c>
      <c r="C4" s="28">
        <v>2844</v>
      </c>
      <c r="D4" s="82">
        <f>C4/B4</f>
        <v>1.1909547738693467</v>
      </c>
      <c r="E4" s="57"/>
    </row>
    <row r="5" spans="1:5" ht="42.75" customHeight="1">
      <c r="A5" s="27" t="s">
        <v>365</v>
      </c>
      <c r="B5" s="32">
        <v>250</v>
      </c>
      <c r="C5" s="28">
        <v>102</v>
      </c>
      <c r="D5" s="82">
        <f t="shared" ref="D5:D6" si="0">C5/B5</f>
        <v>0.40799999999999997</v>
      </c>
      <c r="E5" s="57"/>
    </row>
    <row r="6" spans="1:5" ht="42.75" customHeight="1">
      <c r="A6" s="25" t="s">
        <v>368</v>
      </c>
      <c r="B6" s="28">
        <v>2638</v>
      </c>
      <c r="C6" s="28">
        <v>2946</v>
      </c>
      <c r="D6" s="82">
        <f t="shared" si="0"/>
        <v>1.1167551175132677</v>
      </c>
      <c r="E6" s="57"/>
    </row>
    <row r="7" spans="1:5" ht="42.75" customHeight="1">
      <c r="A7" s="27" t="s">
        <v>369</v>
      </c>
      <c r="B7" s="32"/>
      <c r="C7" s="32">
        <v>9105</v>
      </c>
      <c r="D7" s="82"/>
      <c r="E7" s="57"/>
    </row>
    <row r="8" spans="1:5" ht="42.75" customHeight="1">
      <c r="A8" s="27" t="s">
        <v>371</v>
      </c>
      <c r="B8" s="32"/>
      <c r="C8" s="32">
        <v>1577</v>
      </c>
      <c r="D8" s="82"/>
      <c r="E8" s="57"/>
    </row>
    <row r="9" spans="1:5" ht="42.75" customHeight="1">
      <c r="A9" s="27" t="s">
        <v>372</v>
      </c>
      <c r="B9" s="32"/>
      <c r="C9" s="32">
        <v>25300</v>
      </c>
      <c r="D9" s="82"/>
      <c r="E9" s="57"/>
    </row>
    <row r="10" spans="1:5" ht="42.75" customHeight="1">
      <c r="A10" s="27" t="s">
        <v>370</v>
      </c>
      <c r="B10" s="32"/>
      <c r="C10" s="32">
        <v>1809</v>
      </c>
      <c r="D10" s="82"/>
      <c r="E10" s="57"/>
    </row>
    <row r="11" spans="1:5" ht="42.75" customHeight="1">
      <c r="A11" s="31"/>
      <c r="B11" s="61"/>
      <c r="C11" s="32"/>
      <c r="D11" s="82"/>
      <c r="E11" s="57"/>
    </row>
    <row r="12" spans="1:5" ht="42.75" customHeight="1">
      <c r="A12" s="25" t="s">
        <v>363</v>
      </c>
      <c r="B12" s="32"/>
      <c r="C12" s="32">
        <v>40737</v>
      </c>
      <c r="D12" s="82"/>
      <c r="E12" s="58"/>
    </row>
    <row r="13" spans="1:5" ht="42.75" customHeight="1">
      <c r="A13" s="37" t="s">
        <v>367</v>
      </c>
      <c r="B13" s="52"/>
    </row>
    <row r="14" spans="1:5" ht="32.25" customHeight="1"/>
    <row r="15" spans="1:5" ht="32.25" customHeight="1"/>
    <row r="16" spans="1:5" ht="32.25" customHeight="1"/>
    <row r="17" ht="32.25" customHeight="1"/>
    <row r="18" ht="32.25" customHeight="1"/>
    <row r="19" ht="32.25" customHeight="1"/>
    <row r="20" ht="32.25" customHeight="1"/>
    <row r="21" ht="32.25" customHeight="1"/>
    <row r="22" ht="32.25" customHeight="1"/>
  </sheetData>
  <mergeCells count="2">
    <mergeCell ref="A1:E1"/>
    <mergeCell ref="D2:E2"/>
  </mergeCells>
  <phoneticPr fontId="9" type="noConversion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F26"/>
  <sheetViews>
    <sheetView workbookViewId="0">
      <selection activeCell="B19" sqref="B19"/>
    </sheetView>
  </sheetViews>
  <sheetFormatPr defaultRowHeight="13.5"/>
  <cols>
    <col min="1" max="1" width="37.125" style="6" customWidth="1"/>
    <col min="2" max="5" width="12.875" style="8" customWidth="1"/>
    <col min="6" max="6" width="11.875" style="5" customWidth="1"/>
    <col min="7" max="16384" width="9" style="5"/>
  </cols>
  <sheetData>
    <row r="1" spans="1:6" ht="30" customHeight="1">
      <c r="A1" s="86" t="s">
        <v>376</v>
      </c>
      <c r="B1" s="86"/>
      <c r="C1" s="86"/>
      <c r="D1" s="86"/>
      <c r="E1" s="86"/>
      <c r="F1" s="86"/>
    </row>
    <row r="2" spans="1:6" ht="27" customHeight="1">
      <c r="A2" s="35" t="s">
        <v>377</v>
      </c>
      <c r="B2" s="66"/>
      <c r="C2" s="66"/>
      <c r="D2" s="66"/>
      <c r="E2" s="67"/>
      <c r="F2" s="35" t="s">
        <v>268</v>
      </c>
    </row>
    <row r="3" spans="1:6" s="6" customFormat="1" ht="37.5" customHeight="1">
      <c r="A3" s="9" t="s">
        <v>375</v>
      </c>
      <c r="B3" s="9" t="s">
        <v>261</v>
      </c>
      <c r="C3" s="9" t="s">
        <v>275</v>
      </c>
      <c r="D3" s="9" t="s">
        <v>40</v>
      </c>
      <c r="E3" s="24" t="s">
        <v>341</v>
      </c>
      <c r="F3" s="9" t="s">
        <v>270</v>
      </c>
    </row>
    <row r="4" spans="1:6" ht="30" customHeight="1">
      <c r="A4" s="18" t="s">
        <v>379</v>
      </c>
      <c r="B4" s="28">
        <v>0</v>
      </c>
      <c r="C4" s="28">
        <v>-10</v>
      </c>
      <c r="D4" s="28">
        <v>2</v>
      </c>
      <c r="E4" s="68">
        <f>D4/C4</f>
        <v>-0.2</v>
      </c>
      <c r="F4" s="43"/>
    </row>
    <row r="5" spans="1:6" ht="30" customHeight="1">
      <c r="A5" s="18" t="s">
        <v>380</v>
      </c>
      <c r="B5" s="28">
        <v>0</v>
      </c>
      <c r="C5" s="28">
        <v>1246</v>
      </c>
      <c r="D5" s="28">
        <v>283</v>
      </c>
      <c r="E5" s="68">
        <f t="shared" ref="E5:E11" si="0">D5/C5</f>
        <v>0.22712680577849118</v>
      </c>
      <c r="F5" s="43"/>
    </row>
    <row r="6" spans="1:6" ht="30" customHeight="1">
      <c r="A6" s="18" t="s">
        <v>381</v>
      </c>
      <c r="B6" s="28">
        <v>2638</v>
      </c>
      <c r="C6" s="28">
        <v>2080</v>
      </c>
      <c r="D6" s="28">
        <v>1728</v>
      </c>
      <c r="E6" s="68">
        <f t="shared" si="0"/>
        <v>0.83076923076923082</v>
      </c>
      <c r="F6" s="43"/>
    </row>
    <row r="7" spans="1:6" ht="30" customHeight="1">
      <c r="A7" s="18" t="s">
        <v>382</v>
      </c>
      <c r="B7" s="28">
        <v>0</v>
      </c>
      <c r="C7" s="28">
        <v>372</v>
      </c>
      <c r="D7" s="28">
        <v>0</v>
      </c>
      <c r="E7" s="68">
        <f t="shared" si="0"/>
        <v>0</v>
      </c>
      <c r="F7" s="43"/>
    </row>
    <row r="8" spans="1:6" ht="30" customHeight="1">
      <c r="A8" s="18" t="s">
        <v>383</v>
      </c>
      <c r="B8" s="28">
        <v>0</v>
      </c>
      <c r="C8" s="28">
        <v>33999</v>
      </c>
      <c r="D8" s="28">
        <v>26736</v>
      </c>
      <c r="E8" s="68">
        <f t="shared" si="0"/>
        <v>0.78637606988440834</v>
      </c>
      <c r="F8" s="43"/>
    </row>
    <row r="9" spans="1:6" ht="30.75" customHeight="1">
      <c r="A9" s="18" t="s">
        <v>384</v>
      </c>
      <c r="B9" s="32">
        <v>0</v>
      </c>
      <c r="C9" s="28">
        <v>1482</v>
      </c>
      <c r="D9" s="28">
        <v>1482</v>
      </c>
      <c r="E9" s="68">
        <f t="shared" si="0"/>
        <v>1</v>
      </c>
      <c r="F9" s="43"/>
    </row>
    <row r="10" spans="1:6" ht="30.75" customHeight="1">
      <c r="A10" s="18" t="s">
        <v>385</v>
      </c>
      <c r="B10" s="32">
        <v>0</v>
      </c>
      <c r="C10" s="28">
        <v>25</v>
      </c>
      <c r="D10" s="28">
        <v>25</v>
      </c>
      <c r="E10" s="68">
        <f t="shared" si="0"/>
        <v>1</v>
      </c>
      <c r="F10" s="43"/>
    </row>
    <row r="11" spans="1:6" ht="30.75" customHeight="1">
      <c r="A11" s="9" t="s">
        <v>389</v>
      </c>
      <c r="B11" s="26">
        <v>2638</v>
      </c>
      <c r="C11" s="26">
        <v>39194</v>
      </c>
      <c r="D11" s="26">
        <v>30256</v>
      </c>
      <c r="E11" s="68">
        <f t="shared" si="0"/>
        <v>0.77195489105475323</v>
      </c>
      <c r="F11" s="43"/>
    </row>
    <row r="12" spans="1:6" ht="30.75" customHeight="1">
      <c r="A12" s="18" t="s">
        <v>386</v>
      </c>
      <c r="B12" s="64"/>
      <c r="C12" s="64"/>
      <c r="D12" s="28">
        <v>102</v>
      </c>
      <c r="E12" s="64"/>
      <c r="F12" s="63"/>
    </row>
    <row r="13" spans="1:6" ht="30.75" customHeight="1">
      <c r="A13" s="18" t="s">
        <v>387</v>
      </c>
      <c r="B13" s="64"/>
      <c r="C13" s="64"/>
      <c r="D13" s="28">
        <v>1441</v>
      </c>
      <c r="E13" s="64"/>
      <c r="F13" s="63"/>
    </row>
    <row r="14" spans="1:6" ht="30.75" customHeight="1">
      <c r="A14" s="18" t="s">
        <v>388</v>
      </c>
      <c r="B14" s="64"/>
      <c r="C14" s="64"/>
      <c r="D14" s="28">
        <v>8938</v>
      </c>
      <c r="E14" s="64"/>
      <c r="F14" s="63"/>
    </row>
    <row r="15" spans="1:6" ht="30.75" customHeight="1">
      <c r="A15" s="9" t="s">
        <v>378</v>
      </c>
      <c r="B15" s="64"/>
      <c r="C15" s="64"/>
      <c r="D15" s="26">
        <v>40737</v>
      </c>
      <c r="E15" s="64"/>
      <c r="F15" s="63"/>
    </row>
    <row r="16" spans="1:6" ht="30.75" customHeight="1">
      <c r="A16" s="62"/>
      <c r="B16" s="64"/>
      <c r="C16" s="64"/>
      <c r="D16" s="64"/>
      <c r="E16" s="64"/>
      <c r="F16" s="63"/>
    </row>
    <row r="17" spans="1:1" ht="29.25" customHeight="1">
      <c r="A17" s="36" t="s">
        <v>390</v>
      </c>
    </row>
    <row r="18" spans="1:1" ht="29.25" customHeight="1"/>
    <row r="19" spans="1:1" ht="29.25" customHeight="1"/>
    <row r="20" spans="1:1" ht="29.25" customHeight="1"/>
    <row r="21" spans="1:1" ht="29.25" customHeight="1"/>
    <row r="22" spans="1:1" ht="29.25" customHeight="1"/>
    <row r="23" spans="1:1" ht="29.25" customHeight="1"/>
    <row r="24" spans="1:1" ht="29.25" customHeight="1"/>
    <row r="25" spans="1:1" ht="29.25" customHeight="1"/>
    <row r="26" spans="1:1" ht="29.25" customHeight="1"/>
  </sheetData>
  <mergeCells count="1">
    <mergeCell ref="A1:F1"/>
  </mergeCells>
  <phoneticPr fontId="9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D5"/>
  <sheetViews>
    <sheetView tabSelected="1" workbookViewId="0">
      <selection activeCell="C17" sqref="C17"/>
    </sheetView>
  </sheetViews>
  <sheetFormatPr defaultRowHeight="13.5"/>
  <cols>
    <col min="1" max="4" width="23.5" customWidth="1"/>
  </cols>
  <sheetData>
    <row r="1" spans="1:4" ht="48" customHeight="1">
      <c r="A1" s="91" t="s">
        <v>391</v>
      </c>
      <c r="B1" s="91"/>
      <c r="C1" s="91"/>
      <c r="D1" s="91"/>
    </row>
    <row r="2" spans="1:4" ht="33" customHeight="1">
      <c r="A2" s="54" t="s">
        <v>392</v>
      </c>
      <c r="B2" s="54"/>
      <c r="C2" s="54"/>
      <c r="D2" s="41" t="s">
        <v>268</v>
      </c>
    </row>
    <row r="3" spans="1:4" ht="39.75" customHeight="1">
      <c r="A3" s="92" t="s">
        <v>353</v>
      </c>
      <c r="B3" s="94" t="s">
        <v>416</v>
      </c>
      <c r="C3" s="95"/>
      <c r="D3" s="92" t="s">
        <v>270</v>
      </c>
    </row>
    <row r="4" spans="1:4" ht="39.75" customHeight="1">
      <c r="A4" s="93"/>
      <c r="B4" s="55" t="s">
        <v>355</v>
      </c>
      <c r="C4" s="55" t="s">
        <v>356</v>
      </c>
      <c r="D4" s="93"/>
    </row>
    <row r="5" spans="1:4" ht="39.75" customHeight="1">
      <c r="A5" s="55" t="s">
        <v>357</v>
      </c>
      <c r="B5" s="56">
        <v>60500</v>
      </c>
      <c r="C5" s="56">
        <v>58920</v>
      </c>
      <c r="D5" s="3"/>
    </row>
  </sheetData>
  <mergeCells count="4">
    <mergeCell ref="A1:D1"/>
    <mergeCell ref="A3:A4"/>
    <mergeCell ref="B3:C3"/>
    <mergeCell ref="D3:D4"/>
  </mergeCells>
  <phoneticPr fontId="9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DocSecurity>0</DocSecurity>
  <ScaleCrop>false</ScaleCrop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目录</vt:lpstr>
      <vt:lpstr>表一</vt:lpstr>
      <vt:lpstr>表二</vt:lpstr>
      <vt:lpstr>表三</vt:lpstr>
      <vt:lpstr>表四</vt:lpstr>
      <vt:lpstr>表五</vt:lpstr>
      <vt:lpstr>表六</vt:lpstr>
      <vt:lpstr>表七</vt:lpstr>
      <vt:lpstr>表八</vt:lpstr>
      <vt:lpstr>表九</vt:lpstr>
      <vt:lpstr>表十</vt:lpstr>
      <vt:lpstr>表十一</vt:lpstr>
      <vt:lpstr>表十二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万婷</dc:creator>
  <cp:lastModifiedBy>DELL</cp:lastModifiedBy>
  <cp:lastPrinted>2020-10-15T07:55:00Z</cp:lastPrinted>
  <dcterms:created xsi:type="dcterms:W3CDTF">2018-08-07T01:04:00Z</dcterms:created>
  <dcterms:modified xsi:type="dcterms:W3CDTF">2024-10-31T02:54:08Z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1E7B298521EA4DAEB30250B7896AB2D4_13</vt:lpwstr>
  </property>
</Properties>
</file>